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0"/>
  </bookViews>
  <sheets>
    <sheet name="OPĆI DIO" sheetId="1" r:id="rId1"/>
    <sheet name="PLAN PRIHODA " sheetId="2" r:id="rId2"/>
    <sheet name="PLAN RASHODA I IZDATAKA" sheetId="3" r:id="rId3"/>
  </sheets>
  <definedNames>
    <definedName name="_xlnm.Print_Titles" localSheetId="1">'PLAN PRIHODA '!$1:$1</definedName>
    <definedName name="_xlnm.Print_Titles" localSheetId="2">'PLAN RASHODA I IZDATAKA'!$1:$2</definedName>
    <definedName name="_xlnm.Print_Area" localSheetId="0">'OPĆI DIO'!$A$1:$G$24</definedName>
    <definedName name="_xlnm.Print_Area" localSheetId="1">'PLAN PRIHODA '!$A$1:$I$25</definedName>
    <definedName name="_xlnm.Print_Area" localSheetId="2">'PLAN RASHODA I IZDATAKA'!$A$1:$R$65</definedName>
  </definedNames>
  <calcPr fullCalcOnLoad="1"/>
</workbook>
</file>

<file path=xl/sharedStrings.xml><?xml version="1.0" encoding="utf-8"?>
<sst xmlns="http://schemas.openxmlformats.org/spreadsheetml/2006/main" count="267" uniqueCount="96">
  <si>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</si>
  <si>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</si>
  <si>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</si>
  <si>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</si>
  <si>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</si>
  <si>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</si>
  <si>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</si>
  <si>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</si>
  <si>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</si>
  <si>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</si>
  <si>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</si>
  <si>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</si>
  <si>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</si>
  <si>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</si>
  <si>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</si>
  <si>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</si>
  <si>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</si>
  <si>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</si>
  <si>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</si>
  <si>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</si>
  <si>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</si>
  <si>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</si>
  <si>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</si>
  <si>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</si>
  <si>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</si>
  <si>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</si>
  <si>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</si>
  <si>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</si>
  <si>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</si>
  <si>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</si>
  <si>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</si>
  <si>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</si>
  <si>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Program</t>
  </si>
  <si>
    <t>OŠ TONE PERUŠKA</t>
  </si>
  <si>
    <t>UKUPNO</t>
  </si>
  <si>
    <t>Pomoći  Državni proračun</t>
  </si>
  <si>
    <t>Pomoći  Županijski proračun</t>
  </si>
  <si>
    <t>Pomoći  Općine</t>
  </si>
  <si>
    <t>Pomoći  Gradovi</t>
  </si>
  <si>
    <t>decentralizacija MAT</t>
  </si>
  <si>
    <t xml:space="preserve">decentralizacija </t>
  </si>
  <si>
    <t>Opći prihodi i primici Grad Pula</t>
  </si>
  <si>
    <t>VIŠAK/MANJAK IZ PRETHODNE GODINE</t>
  </si>
  <si>
    <t>Prihodi za posebne namjene   HZZO i CK</t>
  </si>
  <si>
    <t>Prihodi za posebne namjene sufinanciranje</t>
  </si>
  <si>
    <t xml:space="preserve">                                                                                  </t>
  </si>
  <si>
    <t>Opći prihodi i primici MZO</t>
  </si>
  <si>
    <t>MZO</t>
  </si>
  <si>
    <t>Naknade građanima i kućanstvima</t>
  </si>
  <si>
    <t>Prihodi za posebne namjene   HZZ</t>
  </si>
  <si>
    <t>2023.</t>
  </si>
  <si>
    <t>Prijedlog plana 
za 2023.</t>
  </si>
  <si>
    <t>PRIJEDLOG PLANA ZA 2023.</t>
  </si>
  <si>
    <t>Višak iz 2022</t>
  </si>
  <si>
    <t xml:space="preserve">Projekt </t>
  </si>
  <si>
    <t>Tečaj konverzije kune u euro 1 euro = 7,53450</t>
  </si>
  <si>
    <t>7,53450</t>
  </si>
  <si>
    <t>A402001</t>
  </si>
  <si>
    <t>Aktivnost: Decentralizirane funkcije osnovnoškolskog obrazovanja</t>
  </si>
  <si>
    <t>A403002</t>
  </si>
  <si>
    <t>Aktivnost: Produženi boravak u osnovnim školama</t>
  </si>
  <si>
    <t>A403005</t>
  </si>
  <si>
    <t>Aktivnost: Redovni program odgoja i obrazovanja</t>
  </si>
  <si>
    <t>A407001</t>
  </si>
  <si>
    <t>Aktivnost: Pomoć socijalno ugroženoj kategoriji građana</t>
  </si>
  <si>
    <t>A402002</t>
  </si>
  <si>
    <t>Aktivnost: Administrativno, tehničko i stručno osoblje</t>
  </si>
  <si>
    <t>Aktivnost: Redovni program odgoja i obrazovanja - projekt</t>
  </si>
  <si>
    <t>T403012</t>
  </si>
  <si>
    <t>Rebalans plana 
za 2023.</t>
  </si>
  <si>
    <r>
      <t xml:space="preserve">Tekući projekt: Pomoćnici u nastavi (Zajedno do znanja 4) </t>
    </r>
    <r>
      <rPr>
        <b/>
        <sz val="8"/>
        <color indexed="10"/>
        <rFont val="Arial"/>
        <family val="2"/>
      </rPr>
      <t>do 30.06.2023</t>
    </r>
  </si>
  <si>
    <r>
      <t xml:space="preserve">Tekući projekt: Pomoćnici u nastavi (Zajedno do znanja 4)         </t>
    </r>
    <r>
      <rPr>
        <b/>
        <sz val="8"/>
        <color indexed="10"/>
        <rFont val="Arial"/>
        <family val="2"/>
      </rPr>
      <t xml:space="preserve"> od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0"/>
        <rFont val="Arial"/>
        <family val="2"/>
      </rPr>
      <t>09-11.2023</t>
    </r>
  </si>
  <si>
    <t>VIŠAK IZ PRETHODNE GODINE +5.908,86 EUR</t>
  </si>
  <si>
    <r>
      <t xml:space="preserve">PRIJEDLOG FINANCIJSKOG PLANA OŠ TONE PERUŠKA  ZA 2023. GODINU - </t>
    </r>
    <r>
      <rPr>
        <b/>
        <sz val="14"/>
        <color indexed="30"/>
        <rFont val="Arial"/>
        <family val="2"/>
      </rPr>
      <t xml:space="preserve">REBALANS   do 30.06.2023.   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</t>
    </r>
  </si>
  <si>
    <r>
      <t xml:space="preserve">PLAN PRIHODA I PRIMITAKA    </t>
    </r>
    <r>
      <rPr>
        <b/>
        <sz val="14"/>
        <color indexed="30"/>
        <rFont val="Arial"/>
        <family val="2"/>
      </rPr>
      <t xml:space="preserve">REBALANS  do 30.06.2023. </t>
    </r>
    <r>
      <rPr>
        <b/>
        <sz val="14"/>
        <color indexed="8"/>
        <rFont val="Arial"/>
        <family val="2"/>
      </rPr>
      <t xml:space="preserve">        </t>
    </r>
    <r>
      <rPr>
        <b/>
        <sz val="14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 Tečaj konverzije kune u euro 1 euro = 7,53450</t>
    </r>
  </si>
  <si>
    <r>
      <t xml:space="preserve">Ukupno prihodi i primici za 2023. - </t>
    </r>
    <r>
      <rPr>
        <b/>
        <sz val="8"/>
        <color indexed="30"/>
        <rFont val="Arial"/>
        <family val="2"/>
      </rPr>
      <t>REBALANS do 30.06.2023.</t>
    </r>
  </si>
  <si>
    <r>
      <t xml:space="preserve">PLAN RASHODA I IZDATAKA    </t>
    </r>
    <r>
      <rPr>
        <b/>
        <sz val="14"/>
        <color indexed="30"/>
        <rFont val="Arial"/>
        <family val="2"/>
      </rPr>
      <t xml:space="preserve"> REBALANS </t>
    </r>
    <r>
      <rPr>
        <b/>
        <sz val="14"/>
        <color indexed="30"/>
        <rFont val="Arial"/>
        <family val="2"/>
      </rPr>
      <t xml:space="preserve">  do 30.06.2023. </t>
    </r>
    <r>
      <rPr>
        <b/>
        <sz val="14"/>
        <color indexed="8"/>
        <rFont val="Arial"/>
        <family val="2"/>
      </rPr>
      <t xml:space="preserve">             </t>
    </r>
    <r>
      <rPr>
        <b/>
        <sz val="8"/>
        <rFont val="Arial"/>
        <family val="2"/>
      </rPr>
      <t>Tečaj konverzije kune u euro 1 euro = 7,53450</t>
    </r>
  </si>
  <si>
    <t>66/Prihodi od pruženih usluga</t>
  </si>
  <si>
    <t>65 /Ostali nespo. prihodi-sufin.</t>
  </si>
  <si>
    <t>65 / Pr.ref.štete od osiguranja</t>
  </si>
  <si>
    <t>63 / Tek.pomoći od međunarodnih organizacija</t>
  </si>
  <si>
    <t>63 /Ost.pr.za pos.namjene HZZ</t>
  </si>
  <si>
    <t>65 /Ostali nespom. prihodi</t>
  </si>
  <si>
    <t xml:space="preserve">66 / Tekuće donacije </t>
  </si>
  <si>
    <t>66 / Kapitalne donacije</t>
  </si>
  <si>
    <t>63 / Prihodi državni proračun</t>
  </si>
  <si>
    <t>63/prihodi državni proračun</t>
  </si>
  <si>
    <t>67 / Pomoći pomoćnici EU</t>
  </si>
  <si>
    <t>67 / Prihodi grad Pula - nefinancijska imovina knjige knjižnica</t>
  </si>
  <si>
    <t>63 / Prihodi žup.proračun</t>
  </si>
  <si>
    <t>67 / Prih.za fin. ras.poslovanja Grad Pula</t>
  </si>
  <si>
    <t>63 / Prih.za fin.ras.poslovanja soc.prog ostali gradovi</t>
  </si>
  <si>
    <t>63 / Prih.za fin.ras.poslovanja soc.prog ostale općine</t>
  </si>
  <si>
    <t>U Puli, 11.07.2023.</t>
  </si>
  <si>
    <t>Predsjednica školskog odbora:</t>
  </si>
  <si>
    <t>Sanda Giachin Rakić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</si>
</sst>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b/>
      <sz val="8"/>
      <color indexed="30"/>
      <name val="Arial"/>
      <family val="2"/>
    </font>
    <font>
      <sz val="8"/>
      <name val="MS Sans Serif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0" fillId="1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5" xfId="0" applyFont="1" applyBorder="1" applyAlignment="1" quotePrefix="1">
      <alignment horizontal="left" wrapText="1"/>
    </xf>
    <xf numFmtId="0" fontId="31" fillId="0" borderId="15" xfId="0" applyFont="1" applyBorder="1" applyAlignment="1" quotePrefix="1">
      <alignment horizontal="center" wrapText="1"/>
    </xf>
    <xf numFmtId="0" fontId="31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3" fontId="31" fillId="0" borderId="17" xfId="0" applyNumberFormat="1" applyFont="1" applyBorder="1" applyAlignment="1">
      <alignment horizontal="right"/>
    </xf>
    <xf numFmtId="0" fontId="33" fillId="0" borderId="15" xfId="0" applyNumberFormat="1" applyFont="1" applyFill="1" applyBorder="1" applyAlignment="1" applyProtection="1">
      <alignment wrapText="1"/>
      <protection/>
    </xf>
    <xf numFmtId="0" fontId="31" fillId="0" borderId="15" xfId="0" applyFont="1" applyBorder="1" applyAlignment="1" quotePrefix="1">
      <alignment horizontal="left"/>
    </xf>
    <xf numFmtId="0" fontId="31" fillId="0" borderId="15" xfId="0" applyNumberFormat="1" applyFont="1" applyFill="1" applyBorder="1" applyAlignment="1" applyProtection="1">
      <alignment wrapText="1"/>
      <protection/>
    </xf>
    <xf numFmtId="0" fontId="33" fillId="0" borderId="15" xfId="0" applyNumberFormat="1" applyFont="1" applyFill="1" applyBorder="1" applyAlignment="1" applyProtection="1">
      <alignment horizontal="center" wrapText="1"/>
      <protection/>
    </xf>
    <xf numFmtId="0" fontId="32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Border="1" applyAlignment="1">
      <alignment horizontal="left"/>
    </xf>
    <xf numFmtId="1" fontId="21" fillId="0" borderId="18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0" fontId="42" fillId="0" borderId="24" xfId="0" applyFont="1" applyBorder="1" applyAlignment="1">
      <alignment vertical="top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1" fontId="43" fillId="27" borderId="28" xfId="0" applyNumberFormat="1" applyFont="1" applyFill="1" applyBorder="1" applyAlignment="1">
      <alignment horizontal="right" vertical="top" wrapText="1"/>
    </xf>
    <xf numFmtId="1" fontId="43" fillId="27" borderId="18" xfId="0" applyNumberFormat="1" applyFont="1" applyFill="1" applyBorder="1" applyAlignment="1">
      <alignment horizontal="left" wrapText="1"/>
    </xf>
    <xf numFmtId="1" fontId="44" fillId="0" borderId="23" xfId="0" applyNumberFormat="1" applyFont="1" applyBorder="1" applyAlignment="1">
      <alignment wrapText="1"/>
    </xf>
    <xf numFmtId="3" fontId="46" fillId="0" borderId="17" xfId="0" applyNumberFormat="1" applyFont="1" applyFill="1" applyBorder="1" applyAlignment="1" applyProtection="1">
      <alignment/>
      <protection/>
    </xf>
    <xf numFmtId="3" fontId="44" fillId="0" borderId="17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5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45" fillId="0" borderId="29" xfId="0" applyNumberFormat="1" applyFont="1" applyFill="1" applyBorder="1" applyAlignment="1" applyProtection="1">
      <alignment wrapText="1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44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3" fontId="44" fillId="0" borderId="31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3" fontId="44" fillId="0" borderId="29" xfId="0" applyNumberFormat="1" applyFont="1" applyFill="1" applyBorder="1" applyAlignment="1" applyProtection="1">
      <alignment/>
      <protection/>
    </xf>
    <xf numFmtId="0" fontId="47" fillId="0" borderId="32" xfId="0" applyNumberFormat="1" applyFont="1" applyFill="1" applyBorder="1" applyAlignment="1" applyProtection="1">
      <alignment horizontal="left"/>
      <protection/>
    </xf>
    <xf numFmtId="0" fontId="47" fillId="0" borderId="32" xfId="0" applyNumberFormat="1" applyFont="1" applyFill="1" applyBorder="1" applyAlignment="1" applyProtection="1">
      <alignment wrapText="1"/>
      <protection/>
    </xf>
    <xf numFmtId="3" fontId="44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45" fillId="0" borderId="33" xfId="0" applyNumberFormat="1" applyFont="1" applyFill="1" applyBorder="1" applyAlignment="1" applyProtection="1">
      <alignment wrapText="1"/>
      <protection/>
    </xf>
    <xf numFmtId="3" fontId="46" fillId="0" borderId="33" xfId="0" applyNumberFormat="1" applyFont="1" applyFill="1" applyBorder="1" applyAlignment="1" applyProtection="1">
      <alignment/>
      <protection/>
    </xf>
    <xf numFmtId="3" fontId="46" fillId="0" borderId="31" xfId="0" applyNumberFormat="1" applyFont="1" applyFill="1" applyBorder="1" applyAlignment="1" applyProtection="1">
      <alignment/>
      <protection/>
    </xf>
    <xf numFmtId="0" fontId="45" fillId="0" borderId="29" xfId="0" applyNumberFormat="1" applyFont="1" applyFill="1" applyBorder="1" applyAlignment="1" applyProtection="1">
      <alignment horizontal="center"/>
      <protection/>
    </xf>
    <xf numFmtId="0" fontId="45" fillId="0" borderId="32" xfId="0" applyNumberFormat="1" applyFont="1" applyFill="1" applyBorder="1" applyAlignment="1" applyProtection="1">
      <alignment horizontal="center"/>
      <protection/>
    </xf>
    <xf numFmtId="0" fontId="45" fillId="0" borderId="31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3" fontId="44" fillId="0" borderId="33" xfId="0" applyNumberFormat="1" applyFont="1" applyFill="1" applyBorder="1" applyAlignment="1" applyProtection="1">
      <alignment/>
      <protection/>
    </xf>
    <xf numFmtId="0" fontId="44" fillId="0" borderId="32" xfId="0" applyNumberFormat="1" applyFont="1" applyBorder="1" applyAlignment="1">
      <alignment horizontal="center" vertical="center"/>
    </xf>
    <xf numFmtId="0" fontId="26" fillId="0" borderId="30" xfId="0" applyNumberFormat="1" applyFont="1" applyFill="1" applyBorder="1" applyAlignment="1" applyProtection="1">
      <alignment wrapText="1"/>
      <protection/>
    </xf>
    <xf numFmtId="3" fontId="44" fillId="28" borderId="17" xfId="0" applyNumberFormat="1" applyFont="1" applyFill="1" applyBorder="1" applyAlignment="1" applyProtection="1">
      <alignment/>
      <protection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47" fillId="28" borderId="32" xfId="0" applyNumberFormat="1" applyFont="1" applyFill="1" applyBorder="1" applyAlignment="1" applyProtection="1">
      <alignment wrapText="1"/>
      <protection/>
    </xf>
    <xf numFmtId="0" fontId="26" fillId="28" borderId="29" xfId="0" applyNumberFormat="1" applyFont="1" applyFill="1" applyBorder="1" applyAlignment="1" applyProtection="1">
      <alignment horizontal="center"/>
      <protection/>
    </xf>
    <xf numFmtId="0" fontId="26" fillId="28" borderId="29" xfId="0" applyNumberFormat="1" applyFont="1" applyFill="1" applyBorder="1" applyAlignment="1" applyProtection="1">
      <alignment wrapText="1"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0" fontId="44" fillId="28" borderId="32" xfId="0" applyNumberFormat="1" applyFont="1" applyFill="1" applyBorder="1" applyAlignment="1">
      <alignment horizontal="center" vertical="center"/>
    </xf>
    <xf numFmtId="0" fontId="26" fillId="28" borderId="32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43" fillId="0" borderId="35" xfId="0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44" fillId="0" borderId="37" xfId="0" applyNumberFormat="1" applyFont="1" applyFill="1" applyBorder="1" applyAlignment="1" applyProtection="1">
      <alignment/>
      <protection/>
    </xf>
    <xf numFmtId="0" fontId="42" fillId="28" borderId="24" xfId="0" applyFont="1" applyFill="1" applyBorder="1" applyAlignment="1">
      <alignment vertical="top" wrapText="1"/>
    </xf>
    <xf numFmtId="4" fontId="60" fillId="22" borderId="17" xfId="0" applyNumberFormat="1" applyFont="1" applyFill="1" applyBorder="1" applyAlignment="1" applyProtection="1">
      <alignment horizontal="center" vertical="center" wrapText="1"/>
      <protection/>
    </xf>
    <xf numFmtId="3" fontId="61" fillId="0" borderId="17" xfId="0" applyNumberFormat="1" applyFont="1" applyFill="1" applyBorder="1" applyAlignment="1" applyProtection="1">
      <alignment horizontal="right" wrapText="1"/>
      <protection/>
    </xf>
    <xf numFmtId="3" fontId="62" fillId="0" borderId="16" xfId="0" applyNumberFormat="1" applyFont="1" applyBorder="1" applyAlignment="1">
      <alignment horizontal="right"/>
    </xf>
    <xf numFmtId="0" fontId="44" fillId="22" borderId="17" xfId="0" applyNumberFormat="1" applyFont="1" applyFill="1" applyBorder="1" applyAlignment="1" applyProtection="1">
      <alignment horizontal="center" vertical="center" wrapText="1"/>
      <protection/>
    </xf>
    <xf numFmtId="3" fontId="44" fillId="28" borderId="29" xfId="0" applyNumberFormat="1" applyFont="1" applyFill="1" applyBorder="1" applyAlignment="1" applyProtection="1">
      <alignment/>
      <protection/>
    </xf>
    <xf numFmtId="3" fontId="44" fillId="28" borderId="32" xfId="0" applyNumberFormat="1" applyFont="1" applyFill="1" applyBorder="1" applyAlignment="1" applyProtection="1">
      <alignment/>
      <protection/>
    </xf>
    <xf numFmtId="49" fontId="26" fillId="0" borderId="29" xfId="0" applyNumberFormat="1" applyFont="1" applyFill="1" applyBorder="1" applyAlignment="1" applyProtection="1">
      <alignment horizontal="center"/>
      <protection/>
    </xf>
    <xf numFmtId="4" fontId="60" fillId="0" borderId="30" xfId="0" applyNumberFormat="1" applyFont="1" applyFill="1" applyBorder="1" applyAlignment="1" applyProtection="1">
      <alignment/>
      <protection/>
    </xf>
    <xf numFmtId="4" fontId="60" fillId="0" borderId="29" xfId="0" applyNumberFormat="1" applyFont="1" applyFill="1" applyBorder="1" applyAlignment="1" applyProtection="1">
      <alignment/>
      <protection/>
    </xf>
    <xf numFmtId="4" fontId="60" fillId="0" borderId="17" xfId="0" applyNumberFormat="1" applyFont="1" applyFill="1" applyBorder="1" applyAlignment="1" applyProtection="1">
      <alignment/>
      <protection/>
    </xf>
    <xf numFmtId="4" fontId="60" fillId="0" borderId="32" xfId="0" applyNumberFormat="1" applyFont="1" applyFill="1" applyBorder="1" applyAlignment="1" applyProtection="1">
      <alignment/>
      <protection/>
    </xf>
    <xf numFmtId="4" fontId="63" fillId="0" borderId="17" xfId="0" applyNumberFormat="1" applyFont="1" applyFill="1" applyBorder="1" applyAlignment="1" applyProtection="1">
      <alignment/>
      <protection/>
    </xf>
    <xf numFmtId="4" fontId="63" fillId="0" borderId="29" xfId="0" applyNumberFormat="1" applyFont="1" applyFill="1" applyBorder="1" applyAlignment="1" applyProtection="1">
      <alignment/>
      <protection/>
    </xf>
    <xf numFmtId="4" fontId="60" fillId="0" borderId="31" xfId="0" applyNumberFormat="1" applyFont="1" applyFill="1" applyBorder="1" applyAlignment="1" applyProtection="1">
      <alignment/>
      <protection/>
    </xf>
    <xf numFmtId="4" fontId="63" fillId="0" borderId="33" xfId="0" applyNumberFormat="1" applyFont="1" applyFill="1" applyBorder="1" applyAlignment="1" applyProtection="1">
      <alignment/>
      <protection/>
    </xf>
    <xf numFmtId="4" fontId="60" fillId="0" borderId="33" xfId="0" applyNumberFormat="1" applyFont="1" applyFill="1" applyBorder="1" applyAlignment="1" applyProtection="1">
      <alignment/>
      <protection/>
    </xf>
    <xf numFmtId="4" fontId="63" fillId="0" borderId="31" xfId="0" applyNumberFormat="1" applyFont="1" applyFill="1" applyBorder="1" applyAlignment="1" applyProtection="1">
      <alignment/>
      <protection/>
    </xf>
    <xf numFmtId="4" fontId="60" fillId="28" borderId="29" xfId="0" applyNumberFormat="1" applyFont="1" applyFill="1" applyBorder="1" applyAlignment="1" applyProtection="1">
      <alignment/>
      <protection/>
    </xf>
    <xf numFmtId="4" fontId="60" fillId="28" borderId="17" xfId="0" applyNumberFormat="1" applyFont="1" applyFill="1" applyBorder="1" applyAlignment="1" applyProtection="1">
      <alignment/>
      <protection/>
    </xf>
    <xf numFmtId="4" fontId="60" fillId="28" borderId="32" xfId="0" applyNumberFormat="1" applyFont="1" applyFill="1" applyBorder="1" applyAlignment="1" applyProtection="1">
      <alignment/>
      <protection/>
    </xf>
    <xf numFmtId="4" fontId="64" fillId="0" borderId="0" xfId="0" applyNumberFormat="1" applyFont="1" applyFill="1" applyBorder="1" applyAlignment="1" applyProtection="1">
      <alignment/>
      <protection/>
    </xf>
    <xf numFmtId="4" fontId="65" fillId="22" borderId="0" xfId="0" applyNumberFormat="1" applyFont="1" applyFill="1" applyBorder="1" applyAlignment="1" applyProtection="1">
      <alignment/>
      <protection/>
    </xf>
    <xf numFmtId="3" fontId="60" fillId="0" borderId="32" xfId="0" applyNumberFormat="1" applyFont="1" applyFill="1" applyBorder="1" applyAlignment="1" applyProtection="1">
      <alignment/>
      <protection/>
    </xf>
    <xf numFmtId="3" fontId="21" fillId="28" borderId="38" xfId="0" applyNumberFormat="1" applyFont="1" applyFill="1" applyBorder="1" applyAlignment="1">
      <alignment horizontal="right" vertical="center" wrapText="1"/>
    </xf>
    <xf numFmtId="3" fontId="21" fillId="28" borderId="17" xfId="0" applyNumberFormat="1" applyFont="1" applyFill="1" applyBorder="1" applyAlignment="1">
      <alignment horizontal="right" vertical="center" wrapText="1"/>
    </xf>
    <xf numFmtId="3" fontId="21" fillId="28" borderId="16" xfId="0" applyNumberFormat="1" applyFont="1" applyFill="1" applyBorder="1" applyAlignment="1">
      <alignment horizontal="center" vertical="center" wrapText="1"/>
    </xf>
    <xf numFmtId="3" fontId="21" fillId="28" borderId="17" xfId="0" applyNumberFormat="1" applyFont="1" applyFill="1" applyBorder="1" applyAlignment="1">
      <alignment horizontal="right"/>
    </xf>
    <xf numFmtId="3" fontId="21" fillId="28" borderId="17" xfId="0" applyNumberFormat="1" applyFont="1" applyFill="1" applyBorder="1" applyAlignment="1">
      <alignment horizontal="right" wrapText="1"/>
    </xf>
    <xf numFmtId="3" fontId="21" fillId="28" borderId="38" xfId="0" applyNumberFormat="1" applyFont="1" applyFill="1" applyBorder="1" applyAlignment="1">
      <alignment horizontal="right"/>
    </xf>
    <xf numFmtId="3" fontId="21" fillId="28" borderId="16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5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66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67" fillId="0" borderId="15" xfId="0" applyNumberFormat="1" applyFont="1" applyFill="1" applyBorder="1" applyAlignment="1" applyProtection="1">
      <alignment horizontal="left" vertical="center" wrapText="1"/>
      <protection/>
    </xf>
    <xf numFmtId="0" fontId="67" fillId="0" borderId="15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4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46" fillId="0" borderId="39" xfId="0" applyNumberFormat="1" applyFont="1" applyFill="1" applyBorder="1" applyAlignment="1" applyProtection="1">
      <alignment wrapText="1"/>
      <protection/>
    </xf>
    <xf numFmtId="0" fontId="51" fillId="0" borderId="39" xfId="0" applyNumberFormat="1" applyFont="1" applyFill="1" applyBorder="1" applyAlignment="1" applyProtection="1">
      <alignment wrapText="1"/>
      <protection/>
    </xf>
    <xf numFmtId="0" fontId="34" fillId="0" borderId="22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4" customWidth="1"/>
    <col min="5" max="5" width="44.7109375" style="1" customWidth="1"/>
    <col min="6" max="6" width="15.140625" style="1" bestFit="1" customWidth="1"/>
    <col min="7" max="7" width="15.7109375" style="1" customWidth="1"/>
    <col min="8" max="16384" width="11.421875" style="1" customWidth="1"/>
  </cols>
  <sheetData>
    <row r="1" spans="1:7" ht="48" customHeight="1">
      <c r="A1" s="134" t="s">
        <v>73</v>
      </c>
      <c r="B1" s="134"/>
      <c r="C1" s="134"/>
      <c r="D1" s="134"/>
      <c r="E1" s="134"/>
      <c r="F1" s="134"/>
      <c r="G1" s="134"/>
    </row>
    <row r="2" spans="1:7" s="19" customFormat="1" ht="26.25" customHeight="1">
      <c r="A2" s="134" t="s">
        <v>29</v>
      </c>
      <c r="B2" s="134"/>
      <c r="C2" s="134"/>
      <c r="D2" s="134"/>
      <c r="E2" s="134"/>
      <c r="F2" s="134"/>
      <c r="G2" s="147"/>
    </row>
    <row r="3" spans="1:7" ht="25.5" customHeight="1">
      <c r="A3" s="134"/>
      <c r="B3" s="134"/>
      <c r="C3" s="134"/>
      <c r="D3" s="134"/>
      <c r="E3" s="134"/>
      <c r="F3" s="134"/>
      <c r="G3" s="134"/>
    </row>
    <row r="4" spans="1:5" ht="21.75" customHeight="1">
      <c r="A4" s="150" t="s">
        <v>55</v>
      </c>
      <c r="B4" s="151"/>
      <c r="C4" s="151"/>
      <c r="D4" s="151"/>
      <c r="E4" s="151"/>
    </row>
    <row r="5" spans="1:7" ht="36" customHeight="1">
      <c r="A5" s="21"/>
      <c r="B5" s="22"/>
      <c r="C5" s="22"/>
      <c r="D5" s="23"/>
      <c r="E5" s="24"/>
      <c r="F5" s="25" t="s">
        <v>51</v>
      </c>
      <c r="G5" s="25" t="s">
        <v>69</v>
      </c>
    </row>
    <row r="6" spans="1:8" ht="27.75" customHeight="1">
      <c r="A6" s="139" t="s">
        <v>30</v>
      </c>
      <c r="B6" s="138"/>
      <c r="C6" s="138"/>
      <c r="D6" s="138"/>
      <c r="E6" s="146"/>
      <c r="F6" s="59">
        <v>1214123</v>
      </c>
      <c r="G6" s="59">
        <v>582568</v>
      </c>
      <c r="H6" s="13"/>
    </row>
    <row r="7" spans="1:7" ht="22.5" customHeight="1">
      <c r="A7" s="139" t="s">
        <v>0</v>
      </c>
      <c r="B7" s="138"/>
      <c r="C7" s="138"/>
      <c r="D7" s="138"/>
      <c r="E7" s="146"/>
      <c r="F7" s="59">
        <v>1214123</v>
      </c>
      <c r="G7" s="59">
        <v>582568</v>
      </c>
    </row>
    <row r="8" spans="1:7" ht="22.5" customHeight="1">
      <c r="A8" s="148" t="s">
        <v>1</v>
      </c>
      <c r="B8" s="146"/>
      <c r="C8" s="146"/>
      <c r="D8" s="146"/>
      <c r="E8" s="146"/>
      <c r="F8" s="58">
        <v>0</v>
      </c>
      <c r="G8" s="58">
        <v>0</v>
      </c>
    </row>
    <row r="9" spans="1:7" ht="22.5" customHeight="1">
      <c r="A9" s="39" t="s">
        <v>31</v>
      </c>
      <c r="B9" s="26"/>
      <c r="C9" s="26"/>
      <c r="D9" s="26"/>
      <c r="E9" s="26"/>
      <c r="F9" s="59">
        <v>1216114</v>
      </c>
      <c r="G9" s="59">
        <v>582568</v>
      </c>
    </row>
    <row r="10" spans="1:7" ht="22.5" customHeight="1">
      <c r="A10" s="137" t="s">
        <v>2</v>
      </c>
      <c r="B10" s="138"/>
      <c r="C10" s="138"/>
      <c r="D10" s="138"/>
      <c r="E10" s="149"/>
      <c r="F10" s="58">
        <f>+F9-F11</f>
        <v>1194547</v>
      </c>
      <c r="G10" s="58">
        <f>+G9-G11</f>
        <v>580668</v>
      </c>
    </row>
    <row r="11" spans="1:7" ht="22.5" customHeight="1">
      <c r="A11" s="148" t="s">
        <v>3</v>
      </c>
      <c r="B11" s="146"/>
      <c r="C11" s="146"/>
      <c r="D11" s="146"/>
      <c r="E11" s="146"/>
      <c r="F11" s="58">
        <v>21567</v>
      </c>
      <c r="G11" s="58">
        <v>1900</v>
      </c>
    </row>
    <row r="12" spans="1:7" ht="22.5" customHeight="1">
      <c r="A12" s="137" t="s">
        <v>4</v>
      </c>
      <c r="B12" s="138"/>
      <c r="C12" s="138"/>
      <c r="D12" s="138"/>
      <c r="E12" s="138"/>
      <c r="F12" s="105">
        <f>+F6-F9</f>
        <v>-1991</v>
      </c>
      <c r="G12" s="105">
        <f>+G6-G9</f>
        <v>0</v>
      </c>
    </row>
    <row r="13" spans="1:7" ht="25.5" customHeight="1">
      <c r="A13" s="134"/>
      <c r="B13" s="135"/>
      <c r="C13" s="135"/>
      <c r="D13" s="135"/>
      <c r="E13" s="135"/>
      <c r="F13" s="136"/>
      <c r="G13" s="136"/>
    </row>
    <row r="14" spans="1:7" ht="27.75" customHeight="1">
      <c r="A14" s="21"/>
      <c r="B14" s="22"/>
      <c r="C14" s="22"/>
      <c r="D14" s="23"/>
      <c r="E14" s="24"/>
      <c r="F14" s="25" t="s">
        <v>51</v>
      </c>
      <c r="G14" s="25" t="s">
        <v>69</v>
      </c>
    </row>
    <row r="15" spans="1:7" ht="22.5" customHeight="1">
      <c r="A15" s="140" t="s">
        <v>42</v>
      </c>
      <c r="B15" s="141"/>
      <c r="C15" s="141"/>
      <c r="D15" s="141"/>
      <c r="E15" s="142"/>
      <c r="F15" s="106">
        <v>1991</v>
      </c>
      <c r="G15" s="106">
        <v>0</v>
      </c>
    </row>
    <row r="16" spans="1:7" s="15" customFormat="1" ht="25.5" customHeight="1">
      <c r="A16" s="143" t="s">
        <v>72</v>
      </c>
      <c r="B16" s="144"/>
      <c r="C16" s="144"/>
      <c r="D16" s="144"/>
      <c r="E16" s="144"/>
      <c r="F16" s="145"/>
      <c r="G16" s="145"/>
    </row>
    <row r="17" spans="1:7" s="15" customFormat="1" ht="27.75" customHeight="1">
      <c r="A17" s="21"/>
      <c r="B17" s="22"/>
      <c r="C17" s="22"/>
      <c r="D17" s="23"/>
      <c r="E17" s="24"/>
      <c r="F17" s="25" t="s">
        <v>51</v>
      </c>
      <c r="G17" s="25" t="s">
        <v>69</v>
      </c>
    </row>
    <row r="18" spans="1:7" s="15" customFormat="1" ht="22.5" customHeight="1">
      <c r="A18" s="139" t="s">
        <v>5</v>
      </c>
      <c r="B18" s="138"/>
      <c r="C18" s="138"/>
      <c r="D18" s="138"/>
      <c r="E18" s="138"/>
      <c r="F18" s="27"/>
      <c r="G18" s="27"/>
    </row>
    <row r="19" spans="1:7" s="15" customFormat="1" ht="22.5" customHeight="1">
      <c r="A19" s="139" t="s">
        <v>6</v>
      </c>
      <c r="B19" s="138"/>
      <c r="C19" s="138"/>
      <c r="D19" s="138"/>
      <c r="E19" s="138"/>
      <c r="F19" s="27"/>
      <c r="G19" s="27"/>
    </row>
    <row r="20" spans="1:7" s="15" customFormat="1" ht="22.5" customHeight="1">
      <c r="A20" s="137" t="s">
        <v>7</v>
      </c>
      <c r="B20" s="138"/>
      <c r="C20" s="138"/>
      <c r="D20" s="138"/>
      <c r="E20" s="138"/>
      <c r="F20" s="27"/>
      <c r="G20" s="27"/>
    </row>
    <row r="21" spans="1:7" s="15" customFormat="1" ht="15" customHeight="1">
      <c r="A21" s="29"/>
      <c r="B21" s="30"/>
      <c r="C21" s="28"/>
      <c r="D21" s="31"/>
      <c r="E21" s="30"/>
      <c r="F21" s="32"/>
      <c r="G21" s="32"/>
    </row>
    <row r="22" spans="1:7" s="15" customFormat="1" ht="22.5" customHeight="1">
      <c r="A22" s="137" t="s">
        <v>8</v>
      </c>
      <c r="B22" s="138"/>
      <c r="C22" s="138"/>
      <c r="D22" s="138"/>
      <c r="E22" s="138"/>
      <c r="F22" s="27">
        <f>SUM(F12,F15,F20)</f>
        <v>0</v>
      </c>
      <c r="G22" s="27">
        <f>SUM(G12,G15,G20)</f>
        <v>0</v>
      </c>
    </row>
    <row r="23" spans="1:5" s="15" customFormat="1" ht="18" customHeight="1">
      <c r="A23" s="33"/>
      <c r="B23" s="20"/>
      <c r="C23" s="20"/>
      <c r="D23" s="20"/>
      <c r="E23" s="20"/>
    </row>
    <row r="24" spans="5:6" ht="12.75">
      <c r="E24" s="89"/>
      <c r="F24" s="16"/>
    </row>
    <row r="25" spans="5:7" ht="12.75">
      <c r="E25"/>
      <c r="G25" s="90"/>
    </row>
    <row r="26" ht="12.75">
      <c r="E26" s="89"/>
    </row>
    <row r="27" ht="12.75">
      <c r="E27"/>
    </row>
    <row r="28" ht="12.75">
      <c r="E28" s="89"/>
    </row>
    <row r="29" ht="12.75">
      <c r="E29"/>
    </row>
    <row r="30" ht="12.75">
      <c r="E30" s="16"/>
    </row>
    <row r="31" ht="12.75">
      <c r="E31"/>
    </row>
    <row r="32" ht="12.75">
      <c r="E32" s="90"/>
    </row>
  </sheetData>
  <sheetProtection/>
  <mergeCells count="17">
    <mergeCell ref="A12:E12"/>
    <mergeCell ref="A7:E7"/>
    <mergeCell ref="A1:G1"/>
    <mergeCell ref="A2:G2"/>
    <mergeCell ref="A3:G3"/>
    <mergeCell ref="A8:E8"/>
    <mergeCell ref="A10:E10"/>
    <mergeCell ref="A11:E11"/>
    <mergeCell ref="A6:E6"/>
    <mergeCell ref="A4:E4"/>
    <mergeCell ref="A13:G13"/>
    <mergeCell ref="A22:E22"/>
    <mergeCell ref="A18:E18"/>
    <mergeCell ref="A19:E19"/>
    <mergeCell ref="A20:E20"/>
    <mergeCell ref="A15:E15"/>
    <mergeCell ref="A16:G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zoomScalePageLayoutView="0" workbookViewId="0" topLeftCell="A1">
      <selection activeCell="F9" sqref="F9"/>
    </sheetView>
  </sheetViews>
  <sheetFormatPr defaultColWidth="11.421875" defaultRowHeight="12.75"/>
  <cols>
    <col min="1" max="1" width="16.28125" style="8" customWidth="1"/>
    <col min="2" max="3" width="14.28125" style="8" customWidth="1"/>
    <col min="4" max="4" width="17.57421875" style="16" customWidth="1"/>
    <col min="5" max="5" width="14.57421875" style="1" customWidth="1"/>
    <col min="6" max="6" width="14.28125" style="1" customWidth="1"/>
    <col min="7" max="7" width="17.57421875" style="1" customWidth="1"/>
    <col min="8" max="8" width="17.57421875" style="34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34" t="s">
        <v>74</v>
      </c>
      <c r="B1" s="134"/>
      <c r="C1" s="134"/>
      <c r="D1" s="134"/>
      <c r="E1" s="134"/>
      <c r="F1" s="134"/>
      <c r="G1" s="134"/>
      <c r="H1" s="134"/>
      <c r="I1" s="134"/>
    </row>
    <row r="2" spans="1:9" s="2" customFormat="1" ht="13.5" thickBot="1">
      <c r="A2" s="110" t="s">
        <v>56</v>
      </c>
      <c r="H2" s="99"/>
      <c r="I2" s="7" t="s">
        <v>9</v>
      </c>
    </row>
    <row r="3" spans="1:9" s="2" customFormat="1" ht="24.75" thickBot="1">
      <c r="A3" s="50" t="s">
        <v>10</v>
      </c>
      <c r="B3" s="152" t="s">
        <v>50</v>
      </c>
      <c r="C3" s="153"/>
      <c r="D3" s="153"/>
      <c r="E3" s="153"/>
      <c r="F3" s="153"/>
      <c r="G3" s="153"/>
      <c r="H3" s="153"/>
      <c r="I3" s="154"/>
    </row>
    <row r="4" spans="1:9" s="2" customFormat="1" ht="60.75" thickBot="1">
      <c r="A4" s="51" t="s">
        <v>11</v>
      </c>
      <c r="B4" s="47" t="s">
        <v>12</v>
      </c>
      <c r="C4" s="48" t="s">
        <v>13</v>
      </c>
      <c r="D4" s="48" t="s">
        <v>14</v>
      </c>
      <c r="E4" s="48" t="s">
        <v>15</v>
      </c>
      <c r="F4" s="48" t="s">
        <v>16</v>
      </c>
      <c r="G4" s="48" t="s">
        <v>17</v>
      </c>
      <c r="H4" s="100" t="s">
        <v>47</v>
      </c>
      <c r="I4" s="49" t="s">
        <v>18</v>
      </c>
    </row>
    <row r="5" spans="1:9" s="2" customFormat="1" ht="28.5" customHeight="1">
      <c r="A5" s="46" t="s">
        <v>77</v>
      </c>
      <c r="B5" s="127"/>
      <c r="C5" s="128">
        <v>0</v>
      </c>
      <c r="D5" s="128">
        <v>0</v>
      </c>
      <c r="E5" s="128">
        <v>0</v>
      </c>
      <c r="F5" s="128">
        <v>0</v>
      </c>
      <c r="G5" s="128">
        <v>0</v>
      </c>
      <c r="H5" s="129">
        <v>0</v>
      </c>
      <c r="I5" s="87"/>
    </row>
    <row r="6" spans="1:9" s="2" customFormat="1" ht="28.5" customHeight="1">
      <c r="A6" s="46" t="s">
        <v>78</v>
      </c>
      <c r="B6" s="127"/>
      <c r="C6" s="130">
        <v>0</v>
      </c>
      <c r="D6" s="131">
        <v>10133</v>
      </c>
      <c r="E6" s="128">
        <v>0</v>
      </c>
      <c r="F6" s="128">
        <v>0</v>
      </c>
      <c r="G6" s="128">
        <v>0</v>
      </c>
      <c r="H6" s="129">
        <v>0</v>
      </c>
      <c r="I6" s="87"/>
    </row>
    <row r="7" spans="1:11" s="2" customFormat="1" ht="24" customHeight="1">
      <c r="A7" s="46" t="s">
        <v>79</v>
      </c>
      <c r="B7" s="127"/>
      <c r="C7" s="130">
        <v>0</v>
      </c>
      <c r="D7" s="131">
        <v>0</v>
      </c>
      <c r="E7" s="128">
        <v>0</v>
      </c>
      <c r="F7" s="128">
        <v>0</v>
      </c>
      <c r="G7" s="128">
        <v>310</v>
      </c>
      <c r="H7" s="129">
        <v>0</v>
      </c>
      <c r="I7" s="87"/>
      <c r="K7" s="98"/>
    </row>
    <row r="8" spans="1:9" s="2" customFormat="1" ht="24" customHeight="1">
      <c r="A8" s="103" t="s">
        <v>80</v>
      </c>
      <c r="B8" s="127"/>
      <c r="C8" s="130">
        <v>0</v>
      </c>
      <c r="D8" s="131">
        <v>0</v>
      </c>
      <c r="E8" s="128">
        <v>0</v>
      </c>
      <c r="F8" s="128">
        <v>0</v>
      </c>
      <c r="G8" s="128">
        <v>0</v>
      </c>
      <c r="H8" s="129">
        <v>0</v>
      </c>
      <c r="I8" s="87"/>
    </row>
    <row r="9" spans="1:9" s="2" customFormat="1" ht="19.5" customHeight="1">
      <c r="A9" s="46" t="s">
        <v>81</v>
      </c>
      <c r="B9" s="127"/>
      <c r="C9" s="130">
        <v>0</v>
      </c>
      <c r="D9" s="131">
        <v>0</v>
      </c>
      <c r="E9" s="128">
        <v>0</v>
      </c>
      <c r="F9" s="128">
        <v>0</v>
      </c>
      <c r="G9" s="128">
        <v>0</v>
      </c>
      <c r="H9" s="129">
        <v>0</v>
      </c>
      <c r="I9" s="87"/>
    </row>
    <row r="10" spans="1:9" s="2" customFormat="1" ht="22.5" customHeight="1">
      <c r="A10" s="46" t="s">
        <v>82</v>
      </c>
      <c r="B10" s="127"/>
      <c r="C10" s="130">
        <v>0</v>
      </c>
      <c r="D10" s="131">
        <v>0</v>
      </c>
      <c r="E10" s="128">
        <v>0</v>
      </c>
      <c r="F10" s="128">
        <v>0</v>
      </c>
      <c r="G10" s="128">
        <v>0</v>
      </c>
      <c r="H10" s="129">
        <v>0</v>
      </c>
      <c r="I10" s="87"/>
    </row>
    <row r="11" spans="1:9" s="2" customFormat="1" ht="22.5" customHeight="1">
      <c r="A11" s="46" t="s">
        <v>82</v>
      </c>
      <c r="B11" s="127"/>
      <c r="C11" s="130">
        <v>0</v>
      </c>
      <c r="D11" s="131">
        <v>0</v>
      </c>
      <c r="E11" s="128">
        <v>0</v>
      </c>
      <c r="F11" s="128">
        <v>0</v>
      </c>
      <c r="G11" s="128">
        <v>0</v>
      </c>
      <c r="H11" s="129">
        <v>0</v>
      </c>
      <c r="I11" s="87"/>
    </row>
    <row r="12" spans="1:9" s="2" customFormat="1" ht="22.5" customHeight="1">
      <c r="A12" s="46" t="s">
        <v>83</v>
      </c>
      <c r="B12" s="127"/>
      <c r="C12" s="130">
        <v>0</v>
      </c>
      <c r="D12" s="131">
        <v>0</v>
      </c>
      <c r="E12" s="128">
        <v>0</v>
      </c>
      <c r="F12" s="128">
        <v>0</v>
      </c>
      <c r="G12" s="128">
        <v>0</v>
      </c>
      <c r="H12" s="129">
        <v>0</v>
      </c>
      <c r="I12" s="87"/>
    </row>
    <row r="13" spans="1:9" s="2" customFormat="1" ht="21" customHeight="1">
      <c r="A13" s="46" t="s">
        <v>83</v>
      </c>
      <c r="B13" s="132"/>
      <c r="C13" s="130">
        <v>0</v>
      </c>
      <c r="D13" s="130">
        <v>0</v>
      </c>
      <c r="E13" s="130">
        <v>0</v>
      </c>
      <c r="F13" s="130">
        <v>160</v>
      </c>
      <c r="G13" s="130">
        <v>0</v>
      </c>
      <c r="H13" s="133">
        <v>0</v>
      </c>
      <c r="I13" s="88"/>
    </row>
    <row r="14" spans="1:9" s="2" customFormat="1" ht="21" customHeight="1">
      <c r="A14" s="46" t="s">
        <v>84</v>
      </c>
      <c r="B14" s="132"/>
      <c r="C14" s="130">
        <v>0</v>
      </c>
      <c r="D14" s="130">
        <v>0</v>
      </c>
      <c r="E14" s="130">
        <v>0</v>
      </c>
      <c r="F14" s="130">
        <v>100</v>
      </c>
      <c r="G14" s="130">
        <v>0</v>
      </c>
      <c r="H14" s="133">
        <v>0</v>
      </c>
      <c r="I14" s="88"/>
    </row>
    <row r="15" spans="1:9" s="2" customFormat="1" ht="22.5" customHeight="1">
      <c r="A15" s="46" t="s">
        <v>85</v>
      </c>
      <c r="B15" s="132"/>
      <c r="C15" s="130">
        <v>0</v>
      </c>
      <c r="D15" s="130">
        <v>0</v>
      </c>
      <c r="E15" s="130">
        <v>43779</v>
      </c>
      <c r="F15" s="130">
        <v>0</v>
      </c>
      <c r="G15" s="130">
        <v>0</v>
      </c>
      <c r="H15" s="133">
        <v>438796</v>
      </c>
      <c r="I15" s="88"/>
    </row>
    <row r="16" spans="1:9" s="2" customFormat="1" ht="22.5" customHeight="1">
      <c r="A16" s="46" t="s">
        <v>86</v>
      </c>
      <c r="B16" s="132"/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3">
        <v>0</v>
      </c>
      <c r="I16" s="88"/>
    </row>
    <row r="17" spans="1:9" s="2" customFormat="1" ht="22.5" customHeight="1">
      <c r="A17" s="46" t="s">
        <v>87</v>
      </c>
      <c r="B17" s="132">
        <v>0</v>
      </c>
      <c r="C17" s="130">
        <v>0</v>
      </c>
      <c r="D17" s="130">
        <v>0</v>
      </c>
      <c r="E17" s="130">
        <v>13968</v>
      </c>
      <c r="F17" s="130">
        <v>0</v>
      </c>
      <c r="G17" s="130">
        <v>0</v>
      </c>
      <c r="H17" s="133">
        <v>0</v>
      </c>
      <c r="I17" s="88"/>
    </row>
    <row r="18" spans="1:11" s="2" customFormat="1" ht="31.5" customHeight="1">
      <c r="A18" s="46" t="s">
        <v>88</v>
      </c>
      <c r="B18" s="132"/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3">
        <v>0</v>
      </c>
      <c r="I18" s="88"/>
      <c r="K18" s="98"/>
    </row>
    <row r="19" spans="1:9" s="2" customFormat="1" ht="12.75">
      <c r="A19" s="46" t="s">
        <v>89</v>
      </c>
      <c r="B19" s="132"/>
      <c r="C19" s="130">
        <v>0</v>
      </c>
      <c r="D19" s="130">
        <v>0</v>
      </c>
      <c r="E19" s="130">
        <v>1420</v>
      </c>
      <c r="F19" s="130">
        <v>0</v>
      </c>
      <c r="G19" s="130">
        <v>0</v>
      </c>
      <c r="H19" s="133">
        <v>0</v>
      </c>
      <c r="I19" s="88"/>
    </row>
    <row r="20" spans="1:9" s="2" customFormat="1" ht="19.5">
      <c r="A20" s="46" t="s">
        <v>90</v>
      </c>
      <c r="B20" s="132">
        <v>40976</v>
      </c>
      <c r="C20" s="130">
        <v>0</v>
      </c>
      <c r="D20" s="130">
        <v>0</v>
      </c>
      <c r="E20" s="130">
        <v>32826</v>
      </c>
      <c r="F20" s="130">
        <v>0</v>
      </c>
      <c r="G20" s="130">
        <v>0</v>
      </c>
      <c r="H20" s="133">
        <v>0</v>
      </c>
      <c r="I20" s="88"/>
    </row>
    <row r="21" spans="1:9" s="2" customFormat="1" ht="29.25">
      <c r="A21" s="46" t="s">
        <v>91</v>
      </c>
      <c r="B21" s="132"/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3">
        <v>0</v>
      </c>
      <c r="I21" s="88"/>
    </row>
    <row r="22" spans="1:11" s="2" customFormat="1" ht="29.25">
      <c r="A22" s="46" t="s">
        <v>92</v>
      </c>
      <c r="B22" s="132"/>
      <c r="C22" s="130">
        <v>0</v>
      </c>
      <c r="D22" s="130">
        <v>0</v>
      </c>
      <c r="E22" s="130">
        <v>100</v>
      </c>
      <c r="F22" s="130">
        <v>0</v>
      </c>
      <c r="G22" s="130">
        <v>0</v>
      </c>
      <c r="H22" s="133">
        <v>0</v>
      </c>
      <c r="I22" s="88"/>
      <c r="K22" s="98"/>
    </row>
    <row r="23" spans="1:9" s="2" customFormat="1" ht="9" customHeight="1" thickBot="1">
      <c r="A23" s="40"/>
      <c r="B23" s="41"/>
      <c r="C23" s="42"/>
      <c r="D23" s="42"/>
      <c r="E23" s="42"/>
      <c r="F23" s="42"/>
      <c r="G23" s="42"/>
      <c r="H23" s="101"/>
      <c r="I23" s="43"/>
    </row>
    <row r="24" spans="1:9" s="2" customFormat="1" ht="24" customHeight="1" thickBot="1">
      <c r="A24" s="52" t="s">
        <v>19</v>
      </c>
      <c r="B24" s="44">
        <f aca="true" t="shared" si="0" ref="B24:I24">SUM(B5:B23)</f>
        <v>40976</v>
      </c>
      <c r="C24" s="44">
        <f t="shared" si="0"/>
        <v>0</v>
      </c>
      <c r="D24" s="44">
        <f t="shared" si="0"/>
        <v>10133</v>
      </c>
      <c r="E24" s="44">
        <f>SUM(E5:E23)</f>
        <v>92093</v>
      </c>
      <c r="F24" s="44">
        <f t="shared" si="0"/>
        <v>260</v>
      </c>
      <c r="G24" s="44">
        <f t="shared" si="0"/>
        <v>310</v>
      </c>
      <c r="H24" s="44">
        <f t="shared" si="0"/>
        <v>438796</v>
      </c>
      <c r="I24" s="45">
        <f t="shared" si="0"/>
        <v>0</v>
      </c>
    </row>
    <row r="25" spans="1:11" s="2" customFormat="1" ht="39" customHeight="1" thickBot="1">
      <c r="A25" s="52" t="s">
        <v>75</v>
      </c>
      <c r="B25" s="155">
        <f>B24+C24+D24+E24+F24+G24+I24+H24</f>
        <v>582568</v>
      </c>
      <c r="C25" s="156"/>
      <c r="D25" s="156"/>
      <c r="E25" s="156"/>
      <c r="F25" s="156"/>
      <c r="G25" s="156"/>
      <c r="H25" s="156"/>
      <c r="I25" s="157"/>
      <c r="K25" s="98"/>
    </row>
    <row r="26" spans="1:5" ht="12.75">
      <c r="A26" s="9"/>
      <c r="B26" s="9"/>
      <c r="C26" s="9"/>
      <c r="D26" s="17"/>
      <c r="E26" s="18"/>
    </row>
    <row r="27" spans="1:5" ht="12.75">
      <c r="A27" s="9"/>
      <c r="B27" s="9"/>
      <c r="C27" s="9"/>
      <c r="D27" s="17"/>
      <c r="E27" s="5"/>
    </row>
    <row r="28" spans="1:5" ht="22.5" customHeight="1">
      <c r="A28" s="9"/>
      <c r="B28" s="9"/>
      <c r="C28" s="9"/>
      <c r="D28" s="17"/>
      <c r="E28" s="11"/>
    </row>
    <row r="29" spans="4:5" ht="22.5" customHeight="1">
      <c r="D29" s="10"/>
      <c r="E29" s="12"/>
    </row>
  </sheetData>
  <sheetProtection/>
  <mergeCells count="3">
    <mergeCell ref="A1:I1"/>
    <mergeCell ref="B3:I3"/>
    <mergeCell ref="B25:I2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5"/>
  <sheetViews>
    <sheetView view="pageBreakPreview" zoomScaleSheetLayoutView="100" zoomScalePageLayoutView="0" workbookViewId="0" topLeftCell="A49">
      <selection activeCell="S68" sqref="S68"/>
    </sheetView>
  </sheetViews>
  <sheetFormatPr defaultColWidth="11.421875" defaultRowHeight="12.75"/>
  <cols>
    <col min="1" max="1" width="8.28125" style="36" customWidth="1"/>
    <col min="2" max="2" width="28.28125" style="37" customWidth="1"/>
    <col min="3" max="3" width="9.140625" style="3" customWidth="1"/>
    <col min="4" max="4" width="8.00390625" style="3" customWidth="1"/>
    <col min="5" max="5" width="8.42187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3" width="7.7109375" style="3" customWidth="1"/>
    <col min="14" max="14" width="7.28125" style="3" customWidth="1"/>
    <col min="15" max="15" width="11.140625" style="3" customWidth="1"/>
    <col min="16" max="16" width="7.28125" style="3" customWidth="1"/>
    <col min="17" max="17" width="10.421875" style="3" customWidth="1"/>
    <col min="18" max="18" width="10.7109375" style="125" customWidth="1"/>
    <col min="19" max="19" width="11.421875" style="1" customWidth="1"/>
    <col min="20" max="20" width="14.421875" style="1" bestFit="1" customWidth="1"/>
    <col min="21" max="16384" width="11.421875" style="1" customWidth="1"/>
  </cols>
  <sheetData>
    <row r="1" spans="1:18" ht="18">
      <c r="A1" s="158" t="s">
        <v>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s="5" customFormat="1" ht="78.75">
      <c r="A2" s="4" t="s">
        <v>20</v>
      </c>
      <c r="B2" s="38" t="s">
        <v>21</v>
      </c>
      <c r="C2" s="38" t="s">
        <v>52</v>
      </c>
      <c r="D2" s="38" t="s">
        <v>39</v>
      </c>
      <c r="E2" s="38" t="s">
        <v>40</v>
      </c>
      <c r="F2" s="38" t="s">
        <v>13</v>
      </c>
      <c r="G2" s="38" t="s">
        <v>49</v>
      </c>
      <c r="H2" s="38" t="s">
        <v>44</v>
      </c>
      <c r="I2" s="38" t="s">
        <v>35</v>
      </c>
      <c r="J2" s="38" t="s">
        <v>36</v>
      </c>
      <c r="K2" s="38" t="s">
        <v>37</v>
      </c>
      <c r="L2" s="38" t="s">
        <v>38</v>
      </c>
      <c r="M2" s="38" t="s">
        <v>54</v>
      </c>
      <c r="N2" s="38" t="s">
        <v>22</v>
      </c>
      <c r="O2" s="38" t="s">
        <v>17</v>
      </c>
      <c r="P2" s="38" t="s">
        <v>41</v>
      </c>
      <c r="Q2" s="38" t="s">
        <v>46</v>
      </c>
      <c r="R2" s="104" t="s">
        <v>53</v>
      </c>
    </row>
    <row r="3" spans="1:18" ht="12.75">
      <c r="A3" s="55"/>
      <c r="B3" s="5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115"/>
    </row>
    <row r="4" spans="1:18" s="5" customFormat="1" ht="13.5" thickBot="1">
      <c r="A4" s="63"/>
      <c r="B4" s="85" t="s">
        <v>33</v>
      </c>
      <c r="C4" s="64">
        <f aca="true" t="shared" si="0" ref="C4:R4">+C14+C23+C34+C40+C59+C45+C49+C54</f>
        <v>582568</v>
      </c>
      <c r="D4" s="64">
        <f t="shared" si="0"/>
        <v>16583</v>
      </c>
      <c r="E4" s="64">
        <f t="shared" si="0"/>
        <v>16243</v>
      </c>
      <c r="F4" s="64">
        <f t="shared" si="0"/>
        <v>0</v>
      </c>
      <c r="G4" s="64">
        <f t="shared" si="0"/>
        <v>0</v>
      </c>
      <c r="H4" s="64">
        <f t="shared" si="0"/>
        <v>10133</v>
      </c>
      <c r="I4" s="64">
        <f t="shared" si="0"/>
        <v>57747</v>
      </c>
      <c r="J4" s="64">
        <f t="shared" si="0"/>
        <v>1420</v>
      </c>
      <c r="K4" s="64">
        <f t="shared" si="0"/>
        <v>100</v>
      </c>
      <c r="L4" s="64">
        <f t="shared" si="0"/>
        <v>0</v>
      </c>
      <c r="M4" s="64">
        <f t="shared" si="0"/>
        <v>0</v>
      </c>
      <c r="N4" s="64">
        <f t="shared" si="0"/>
        <v>260</v>
      </c>
      <c r="O4" s="64">
        <f t="shared" si="0"/>
        <v>310</v>
      </c>
      <c r="P4" s="64">
        <f t="shared" si="0"/>
        <v>40976</v>
      </c>
      <c r="Q4" s="64">
        <f t="shared" si="0"/>
        <v>438796</v>
      </c>
      <c r="R4" s="111">
        <f t="shared" si="0"/>
        <v>0</v>
      </c>
    </row>
    <row r="5" spans="1:18" ht="13.5" thickTop="1">
      <c r="A5" s="110" t="s">
        <v>56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116"/>
    </row>
    <row r="6" spans="1:18" s="5" customFormat="1" ht="13.5" thickBot="1">
      <c r="A6" s="65"/>
      <c r="B6" s="66" t="s">
        <v>32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117"/>
    </row>
    <row r="7" spans="1:18" s="5" customFormat="1" ht="80.25" thickBot="1" thickTop="1">
      <c r="A7" s="70" t="s">
        <v>57</v>
      </c>
      <c r="B7" s="71" t="s">
        <v>58</v>
      </c>
      <c r="C7" s="38" t="s">
        <v>52</v>
      </c>
      <c r="D7" s="38" t="s">
        <v>39</v>
      </c>
      <c r="E7" s="38" t="s">
        <v>40</v>
      </c>
      <c r="F7" s="38" t="s">
        <v>13</v>
      </c>
      <c r="G7" s="38" t="s">
        <v>43</v>
      </c>
      <c r="H7" s="38" t="s">
        <v>14</v>
      </c>
      <c r="I7" s="38" t="s">
        <v>35</v>
      </c>
      <c r="J7" s="38" t="s">
        <v>36</v>
      </c>
      <c r="K7" s="38" t="s">
        <v>37</v>
      </c>
      <c r="L7" s="38" t="s">
        <v>38</v>
      </c>
      <c r="M7" s="38" t="s">
        <v>54</v>
      </c>
      <c r="N7" s="38" t="s">
        <v>22</v>
      </c>
      <c r="O7" s="38" t="s">
        <v>17</v>
      </c>
      <c r="P7" s="38" t="s">
        <v>41</v>
      </c>
      <c r="Q7" s="38" t="s">
        <v>46</v>
      </c>
      <c r="R7" s="104" t="s">
        <v>53</v>
      </c>
    </row>
    <row r="8" spans="1:20" s="5" customFormat="1" ht="13.5" thickTop="1">
      <c r="A8" s="60">
        <v>3</v>
      </c>
      <c r="B8" s="68" t="s">
        <v>23</v>
      </c>
      <c r="C8" s="69">
        <f>SUM(D8:Q8)</f>
        <v>32826</v>
      </c>
      <c r="D8" s="69">
        <f aca="true" t="shared" si="1" ref="D8:L8">+D9+D10+D11</f>
        <v>16583</v>
      </c>
      <c r="E8" s="69">
        <f t="shared" si="1"/>
        <v>16243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/>
      <c r="N8" s="69">
        <f>+N9+N10+N11</f>
        <v>0</v>
      </c>
      <c r="O8" s="69">
        <f>+O9+O10+O11</f>
        <v>0</v>
      </c>
      <c r="P8" s="69">
        <f>+P9+P10+P11</f>
        <v>0</v>
      </c>
      <c r="Q8" s="69">
        <f>+Q9+Q10+Q11</f>
        <v>0</v>
      </c>
      <c r="R8" s="112">
        <f>+R9+R10+R11</f>
        <v>0</v>
      </c>
      <c r="T8" s="14"/>
    </row>
    <row r="9" spans="1:18" s="5" customFormat="1" ht="12.75">
      <c r="A9" s="55">
        <v>31</v>
      </c>
      <c r="B9" s="57" t="s">
        <v>24</v>
      </c>
      <c r="C9" s="54">
        <v>0</v>
      </c>
      <c r="D9" s="54">
        <v>0</v>
      </c>
      <c r="E9" s="54"/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/>
      <c r="N9" s="54">
        <v>0</v>
      </c>
      <c r="O9" s="54">
        <v>0</v>
      </c>
      <c r="P9" s="54">
        <v>0</v>
      </c>
      <c r="Q9" s="54">
        <v>0</v>
      </c>
      <c r="R9" s="113"/>
    </row>
    <row r="10" spans="1:18" s="5" customFormat="1" ht="12.75">
      <c r="A10" s="55">
        <v>32</v>
      </c>
      <c r="B10" s="57" t="s">
        <v>25</v>
      </c>
      <c r="C10" s="54">
        <v>32826</v>
      </c>
      <c r="D10" s="54">
        <v>16583</v>
      </c>
      <c r="E10" s="54">
        <v>16243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/>
      <c r="N10" s="54">
        <v>0</v>
      </c>
      <c r="O10" s="54">
        <v>0</v>
      </c>
      <c r="P10" s="54">
        <v>0</v>
      </c>
      <c r="Q10" s="54">
        <v>0</v>
      </c>
      <c r="R10" s="113">
        <v>0</v>
      </c>
    </row>
    <row r="11" spans="1:18" s="5" customFormat="1" ht="12.75">
      <c r="A11" s="55">
        <v>34</v>
      </c>
      <c r="B11" s="57" t="s">
        <v>26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/>
      <c r="N11" s="54">
        <v>0</v>
      </c>
      <c r="O11" s="54">
        <v>0</v>
      </c>
      <c r="P11" s="54">
        <v>0</v>
      </c>
      <c r="Q11" s="54">
        <v>0</v>
      </c>
      <c r="R11" s="113">
        <v>0</v>
      </c>
    </row>
    <row r="12" spans="1:19" s="5" customFormat="1" ht="22.5">
      <c r="A12" s="55">
        <v>4</v>
      </c>
      <c r="B12" s="57" t="s">
        <v>27</v>
      </c>
      <c r="C12" s="54">
        <v>0</v>
      </c>
      <c r="D12" s="54">
        <v>0</v>
      </c>
      <c r="E12" s="54"/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/>
      <c r="N12" s="54">
        <v>0</v>
      </c>
      <c r="O12" s="54">
        <v>0</v>
      </c>
      <c r="P12" s="54">
        <v>0</v>
      </c>
      <c r="Q12" s="54">
        <v>0</v>
      </c>
      <c r="R12" s="113">
        <v>0</v>
      </c>
      <c r="S12" s="14"/>
    </row>
    <row r="13" spans="1:19" s="5" customFormat="1" ht="23.25" thickBot="1">
      <c r="A13" s="65">
        <v>42</v>
      </c>
      <c r="B13" s="66" t="s">
        <v>28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/>
      <c r="N13" s="67">
        <v>0</v>
      </c>
      <c r="O13" s="67">
        <v>0</v>
      </c>
      <c r="P13" s="67">
        <v>0</v>
      </c>
      <c r="Q13" s="67"/>
      <c r="R13" s="117">
        <v>0</v>
      </c>
      <c r="S13" s="14"/>
    </row>
    <row r="14" spans="1:19" s="5" customFormat="1" ht="14.25" thickBot="1" thickTop="1">
      <c r="A14" s="73"/>
      <c r="B14" s="74" t="s">
        <v>34</v>
      </c>
      <c r="C14" s="72">
        <f>SUM(D14:R14)</f>
        <v>32826</v>
      </c>
      <c r="D14" s="72">
        <f>+D8+D12</f>
        <v>16583</v>
      </c>
      <c r="E14" s="72">
        <f>+E8+E12</f>
        <v>16243</v>
      </c>
      <c r="F14" s="72">
        <v>0</v>
      </c>
      <c r="G14" s="72"/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/>
      <c r="N14" s="72">
        <v>0</v>
      </c>
      <c r="O14" s="72">
        <v>0</v>
      </c>
      <c r="P14" s="72">
        <v>0</v>
      </c>
      <c r="Q14" s="72">
        <v>0</v>
      </c>
      <c r="R14" s="114">
        <v>0</v>
      </c>
      <c r="S14" s="14"/>
    </row>
    <row r="15" spans="1:18" ht="14.25" thickBot="1" thickTop="1">
      <c r="A15" s="75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118"/>
    </row>
    <row r="16" spans="1:18" s="5" customFormat="1" ht="80.25" thickBot="1" thickTop="1">
      <c r="A16" s="70" t="s">
        <v>59</v>
      </c>
      <c r="B16" s="71" t="s">
        <v>60</v>
      </c>
      <c r="C16" s="38" t="s">
        <v>52</v>
      </c>
      <c r="D16" s="38" t="s">
        <v>39</v>
      </c>
      <c r="E16" s="38" t="s">
        <v>40</v>
      </c>
      <c r="F16" s="38" t="s">
        <v>13</v>
      </c>
      <c r="G16" s="38" t="s">
        <v>49</v>
      </c>
      <c r="H16" s="38" t="s">
        <v>44</v>
      </c>
      <c r="I16" s="38" t="s">
        <v>35</v>
      </c>
      <c r="J16" s="38" t="s">
        <v>36</v>
      </c>
      <c r="K16" s="38" t="s">
        <v>37</v>
      </c>
      <c r="L16" s="38" t="s">
        <v>38</v>
      </c>
      <c r="M16" s="38" t="s">
        <v>54</v>
      </c>
      <c r="N16" s="38" t="s">
        <v>22</v>
      </c>
      <c r="O16" s="38" t="s">
        <v>17</v>
      </c>
      <c r="P16" s="38" t="s">
        <v>41</v>
      </c>
      <c r="Q16" s="38" t="s">
        <v>46</v>
      </c>
      <c r="R16" s="104" t="s">
        <v>53</v>
      </c>
    </row>
    <row r="17" spans="1:18" s="5" customFormat="1" ht="13.5" thickTop="1">
      <c r="A17" s="60">
        <v>3</v>
      </c>
      <c r="B17" s="68" t="s">
        <v>23</v>
      </c>
      <c r="C17" s="69">
        <v>38356</v>
      </c>
      <c r="D17" s="69">
        <v>0</v>
      </c>
      <c r="E17" s="69"/>
      <c r="F17" s="69">
        <v>0</v>
      </c>
      <c r="G17" s="69">
        <v>0</v>
      </c>
      <c r="H17" s="69">
        <v>880</v>
      </c>
      <c r="I17" s="69">
        <v>0</v>
      </c>
      <c r="J17" s="69">
        <v>0</v>
      </c>
      <c r="K17" s="69">
        <v>100</v>
      </c>
      <c r="L17" s="69">
        <v>0</v>
      </c>
      <c r="M17" s="69">
        <v>0</v>
      </c>
      <c r="N17" s="69">
        <v>0</v>
      </c>
      <c r="O17" s="69">
        <v>0</v>
      </c>
      <c r="P17" s="69">
        <v>37376</v>
      </c>
      <c r="Q17" s="69">
        <v>0</v>
      </c>
      <c r="R17" s="112">
        <v>0</v>
      </c>
    </row>
    <row r="18" spans="1:20" s="5" customFormat="1" ht="12.75">
      <c r="A18" s="55">
        <v>31</v>
      </c>
      <c r="B18" s="57" t="s">
        <v>24</v>
      </c>
      <c r="C18" s="54">
        <v>37800</v>
      </c>
      <c r="D18" s="54">
        <v>0</v>
      </c>
      <c r="E18" s="54"/>
      <c r="F18" s="54">
        <v>0</v>
      </c>
      <c r="G18" s="54">
        <v>0</v>
      </c>
      <c r="H18" s="54">
        <v>650</v>
      </c>
      <c r="I18" s="54">
        <v>0</v>
      </c>
      <c r="J18" s="54">
        <v>0</v>
      </c>
      <c r="K18" s="54">
        <v>100</v>
      </c>
      <c r="L18" s="54">
        <v>0</v>
      </c>
      <c r="M18" s="54">
        <v>0</v>
      </c>
      <c r="N18" s="54">
        <v>0</v>
      </c>
      <c r="O18" s="54">
        <v>0</v>
      </c>
      <c r="P18" s="54">
        <v>37050</v>
      </c>
      <c r="Q18" s="54">
        <v>0</v>
      </c>
      <c r="R18" s="113">
        <v>0</v>
      </c>
      <c r="T18" s="14"/>
    </row>
    <row r="19" spans="1:18" s="5" customFormat="1" ht="12.75">
      <c r="A19" s="55">
        <v>32</v>
      </c>
      <c r="B19" s="57" t="s">
        <v>25</v>
      </c>
      <c r="C19" s="54">
        <v>556</v>
      </c>
      <c r="D19" s="54">
        <v>0</v>
      </c>
      <c r="E19" s="54">
        <v>0</v>
      </c>
      <c r="F19" s="54">
        <v>0</v>
      </c>
      <c r="G19" s="54">
        <v>0</v>
      </c>
      <c r="H19" s="54">
        <v>230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326</v>
      </c>
      <c r="Q19" s="54">
        <v>0</v>
      </c>
      <c r="R19" s="113">
        <v>0</v>
      </c>
    </row>
    <row r="20" spans="1:18" s="5" customFormat="1" ht="12.75">
      <c r="A20" s="55">
        <v>34</v>
      </c>
      <c r="B20" s="57" t="s">
        <v>26</v>
      </c>
      <c r="C20" s="54">
        <v>0</v>
      </c>
      <c r="D20" s="54">
        <v>0</v>
      </c>
      <c r="E20" s="54"/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/>
      <c r="N20" s="54">
        <v>0</v>
      </c>
      <c r="O20" s="54">
        <v>0</v>
      </c>
      <c r="P20" s="54">
        <v>0</v>
      </c>
      <c r="Q20" s="54"/>
      <c r="R20" s="113">
        <v>0</v>
      </c>
    </row>
    <row r="21" spans="1:20" ht="22.5">
      <c r="A21" s="55">
        <v>4</v>
      </c>
      <c r="B21" s="57" t="s">
        <v>27</v>
      </c>
      <c r="C21" s="54">
        <v>1700</v>
      </c>
      <c r="D21" s="54">
        <v>0</v>
      </c>
      <c r="E21" s="54">
        <v>0</v>
      </c>
      <c r="F21" s="54">
        <v>0</v>
      </c>
      <c r="G21" s="54">
        <v>0</v>
      </c>
      <c r="H21" s="54">
        <v>1700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113">
        <v>0</v>
      </c>
      <c r="T21" s="13"/>
    </row>
    <row r="22" spans="1:18" ht="23.25" thickBot="1">
      <c r="A22" s="55">
        <v>42</v>
      </c>
      <c r="B22" s="57" t="s">
        <v>28</v>
      </c>
      <c r="C22" s="54">
        <v>1700</v>
      </c>
      <c r="D22" s="54">
        <v>0</v>
      </c>
      <c r="E22" s="54">
        <v>0</v>
      </c>
      <c r="F22" s="54">
        <v>0</v>
      </c>
      <c r="G22" s="54">
        <v>0</v>
      </c>
      <c r="H22" s="54">
        <v>1700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113">
        <v>0</v>
      </c>
    </row>
    <row r="23" spans="1:18" ht="14.25" thickBot="1" thickTop="1">
      <c r="A23" s="80"/>
      <c r="B23" s="74" t="s">
        <v>34</v>
      </c>
      <c r="C23" s="72">
        <v>40056</v>
      </c>
      <c r="D23" s="72">
        <v>0</v>
      </c>
      <c r="E23" s="72">
        <v>0</v>
      </c>
      <c r="F23" s="72">
        <v>0</v>
      </c>
      <c r="G23" s="72">
        <v>0</v>
      </c>
      <c r="H23" s="72">
        <v>2580</v>
      </c>
      <c r="I23" s="72">
        <v>0</v>
      </c>
      <c r="J23" s="72">
        <v>0</v>
      </c>
      <c r="K23" s="72">
        <v>100</v>
      </c>
      <c r="L23" s="72">
        <v>0</v>
      </c>
      <c r="M23" s="72">
        <v>0</v>
      </c>
      <c r="N23" s="72">
        <v>0</v>
      </c>
      <c r="O23" s="72">
        <v>0</v>
      </c>
      <c r="P23" s="72">
        <v>37376</v>
      </c>
      <c r="Q23" s="72">
        <v>0</v>
      </c>
      <c r="R23" s="114">
        <v>0</v>
      </c>
    </row>
    <row r="24" spans="1:18" ht="13.5" thickTop="1">
      <c r="A24" s="79"/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116"/>
    </row>
    <row r="25" spans="1:18" ht="13.5" thickBot="1">
      <c r="A25" s="65"/>
      <c r="B25" s="81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120"/>
    </row>
    <row r="26" spans="1:18" s="5" customFormat="1" ht="80.25" thickBot="1" thickTop="1">
      <c r="A26" s="70" t="s">
        <v>61</v>
      </c>
      <c r="B26" s="71" t="s">
        <v>62</v>
      </c>
      <c r="C26" s="107" t="s">
        <v>52</v>
      </c>
      <c r="D26" s="107" t="s">
        <v>39</v>
      </c>
      <c r="E26" s="107" t="s">
        <v>40</v>
      </c>
      <c r="F26" s="107" t="s">
        <v>13</v>
      </c>
      <c r="G26" s="107" t="s">
        <v>49</v>
      </c>
      <c r="H26" s="107" t="s">
        <v>44</v>
      </c>
      <c r="I26" s="107" t="s">
        <v>35</v>
      </c>
      <c r="J26" s="107" t="s">
        <v>36</v>
      </c>
      <c r="K26" s="107" t="s">
        <v>37</v>
      </c>
      <c r="L26" s="107" t="s">
        <v>38</v>
      </c>
      <c r="M26" s="107" t="s">
        <v>54</v>
      </c>
      <c r="N26" s="107" t="s">
        <v>22</v>
      </c>
      <c r="O26" s="107" t="s">
        <v>17</v>
      </c>
      <c r="P26" s="107" t="s">
        <v>41</v>
      </c>
      <c r="Q26" s="107" t="s">
        <v>46</v>
      </c>
      <c r="R26" s="104" t="s">
        <v>53</v>
      </c>
    </row>
    <row r="27" spans="1:18" s="5" customFormat="1" ht="13.5" thickTop="1">
      <c r="A27" s="60">
        <v>3</v>
      </c>
      <c r="B27" s="68" t="s">
        <v>23</v>
      </c>
      <c r="C27" s="69">
        <v>53122</v>
      </c>
      <c r="D27" s="69">
        <v>0</v>
      </c>
      <c r="E27" s="69">
        <v>0</v>
      </c>
      <c r="F27" s="69">
        <v>0</v>
      </c>
      <c r="G27" s="69">
        <v>0</v>
      </c>
      <c r="H27" s="69">
        <v>7553</v>
      </c>
      <c r="I27" s="69">
        <v>43779</v>
      </c>
      <c r="J27" s="69">
        <v>1420</v>
      </c>
      <c r="K27" s="69">
        <v>0</v>
      </c>
      <c r="L27" s="69">
        <v>0</v>
      </c>
      <c r="M27" s="69">
        <v>0</v>
      </c>
      <c r="N27" s="69">
        <v>160</v>
      </c>
      <c r="O27" s="69">
        <v>210</v>
      </c>
      <c r="P27" s="69">
        <v>0</v>
      </c>
      <c r="Q27" s="69">
        <v>0</v>
      </c>
      <c r="R27" s="112">
        <v>0</v>
      </c>
    </row>
    <row r="28" spans="1:18" s="5" customFormat="1" ht="12.75">
      <c r="A28" s="55">
        <v>31</v>
      </c>
      <c r="B28" s="57" t="s">
        <v>24</v>
      </c>
      <c r="C28" s="54">
        <v>1208</v>
      </c>
      <c r="D28" s="54">
        <v>0</v>
      </c>
      <c r="E28" s="54">
        <v>0</v>
      </c>
      <c r="F28" s="54">
        <v>0</v>
      </c>
      <c r="G28" s="54">
        <v>0</v>
      </c>
      <c r="H28" s="54">
        <v>191</v>
      </c>
      <c r="I28" s="54">
        <v>1017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113">
        <v>0</v>
      </c>
    </row>
    <row r="29" spans="1:18" s="5" customFormat="1" ht="12.75">
      <c r="A29" s="55">
        <v>32</v>
      </c>
      <c r="B29" s="57" t="s">
        <v>25</v>
      </c>
      <c r="C29" s="54">
        <v>51334</v>
      </c>
      <c r="D29" s="54">
        <v>0</v>
      </c>
      <c r="E29" s="54">
        <v>0</v>
      </c>
      <c r="F29" s="54">
        <v>0</v>
      </c>
      <c r="G29" s="54">
        <v>0</v>
      </c>
      <c r="H29" s="54">
        <v>7170</v>
      </c>
      <c r="I29" s="54">
        <v>42374</v>
      </c>
      <c r="J29" s="54">
        <v>1420</v>
      </c>
      <c r="K29" s="54">
        <v>0</v>
      </c>
      <c r="L29" s="54">
        <v>0</v>
      </c>
      <c r="M29" s="54">
        <v>0</v>
      </c>
      <c r="N29" s="54">
        <v>160</v>
      </c>
      <c r="O29" s="54">
        <v>210</v>
      </c>
      <c r="P29" s="54">
        <v>0</v>
      </c>
      <c r="Q29" s="54">
        <v>0</v>
      </c>
      <c r="R29" s="122">
        <v>0</v>
      </c>
    </row>
    <row r="30" spans="1:18" s="5" customFormat="1" ht="12.75">
      <c r="A30" s="55">
        <v>34</v>
      </c>
      <c r="B30" s="57" t="s">
        <v>26</v>
      </c>
      <c r="C30" s="54">
        <v>393</v>
      </c>
      <c r="D30" s="54">
        <v>0</v>
      </c>
      <c r="E30" s="54">
        <v>0</v>
      </c>
      <c r="F30" s="54">
        <v>0</v>
      </c>
      <c r="G30" s="54">
        <v>0</v>
      </c>
      <c r="H30" s="54">
        <v>5</v>
      </c>
      <c r="I30" s="54">
        <v>388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113">
        <v>0</v>
      </c>
    </row>
    <row r="31" spans="1:18" s="5" customFormat="1" ht="12.75">
      <c r="A31" s="55">
        <v>37</v>
      </c>
      <c r="B31" s="57" t="s">
        <v>48</v>
      </c>
      <c r="C31" s="54">
        <v>187</v>
      </c>
      <c r="D31" s="54">
        <v>0</v>
      </c>
      <c r="E31" s="54">
        <v>0</v>
      </c>
      <c r="F31" s="54">
        <v>0</v>
      </c>
      <c r="G31" s="54">
        <v>0</v>
      </c>
      <c r="H31" s="54">
        <v>187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113">
        <v>0</v>
      </c>
    </row>
    <row r="32" spans="1:20" s="5" customFormat="1" ht="22.5">
      <c r="A32" s="55">
        <v>4</v>
      </c>
      <c r="B32" s="57" t="s">
        <v>27</v>
      </c>
      <c r="C32" s="54">
        <v>200</v>
      </c>
      <c r="D32" s="54">
        <v>0</v>
      </c>
      <c r="E32" s="54">
        <v>0</v>
      </c>
      <c r="F32" s="54">
        <v>0</v>
      </c>
      <c r="G32" s="54">
        <v>0</v>
      </c>
      <c r="H32" s="86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100</v>
      </c>
      <c r="O32" s="54">
        <v>100</v>
      </c>
      <c r="P32" s="54">
        <v>0</v>
      </c>
      <c r="Q32" s="54">
        <v>0</v>
      </c>
      <c r="R32" s="113">
        <v>0</v>
      </c>
      <c r="T32" s="14"/>
    </row>
    <row r="33" spans="1:18" s="5" customFormat="1" ht="23.25" thickBot="1">
      <c r="A33" s="55">
        <v>42</v>
      </c>
      <c r="B33" s="57" t="s">
        <v>28</v>
      </c>
      <c r="C33" s="54">
        <v>200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100</v>
      </c>
      <c r="O33" s="54">
        <v>100</v>
      </c>
      <c r="P33" s="54">
        <v>0</v>
      </c>
      <c r="Q33" s="54">
        <v>0</v>
      </c>
      <c r="R33" s="122">
        <v>0</v>
      </c>
    </row>
    <row r="34" spans="1:18" s="5" customFormat="1" ht="14.25" thickBot="1" thickTop="1">
      <c r="A34" s="73"/>
      <c r="B34" s="74" t="s">
        <v>34</v>
      </c>
      <c r="C34" s="72">
        <v>53322</v>
      </c>
      <c r="D34" s="72">
        <v>0</v>
      </c>
      <c r="E34" s="72">
        <v>0</v>
      </c>
      <c r="F34" s="72">
        <v>0</v>
      </c>
      <c r="G34" s="72">
        <v>0</v>
      </c>
      <c r="H34" s="72">
        <v>7553</v>
      </c>
      <c r="I34" s="72">
        <v>43779</v>
      </c>
      <c r="J34" s="72">
        <v>1420</v>
      </c>
      <c r="K34" s="72">
        <v>0</v>
      </c>
      <c r="L34" s="72">
        <v>0</v>
      </c>
      <c r="M34" s="72">
        <v>0</v>
      </c>
      <c r="N34" s="72">
        <v>260</v>
      </c>
      <c r="O34" s="72">
        <v>310</v>
      </c>
      <c r="P34" s="72">
        <v>0</v>
      </c>
      <c r="Q34" s="72">
        <v>0</v>
      </c>
      <c r="R34" s="114">
        <v>0</v>
      </c>
    </row>
    <row r="35" spans="1:18" s="5" customFormat="1" ht="14.25" thickBot="1" thickTop="1">
      <c r="A35" s="75"/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102"/>
      <c r="R35" s="119"/>
    </row>
    <row r="36" spans="1:18" s="5" customFormat="1" ht="80.25" thickBot="1" thickTop="1">
      <c r="A36" s="70" t="s">
        <v>63</v>
      </c>
      <c r="B36" s="71" t="s">
        <v>64</v>
      </c>
      <c r="C36" s="107" t="s">
        <v>52</v>
      </c>
      <c r="D36" s="107" t="s">
        <v>39</v>
      </c>
      <c r="E36" s="107" t="s">
        <v>40</v>
      </c>
      <c r="F36" s="107" t="s">
        <v>13</v>
      </c>
      <c r="G36" s="107" t="s">
        <v>49</v>
      </c>
      <c r="H36" s="107" t="s">
        <v>44</v>
      </c>
      <c r="I36" s="107" t="s">
        <v>35</v>
      </c>
      <c r="J36" s="107" t="s">
        <v>36</v>
      </c>
      <c r="K36" s="107" t="s">
        <v>37</v>
      </c>
      <c r="L36" s="107" t="s">
        <v>38</v>
      </c>
      <c r="M36" s="107" t="s">
        <v>54</v>
      </c>
      <c r="N36" s="107" t="s">
        <v>22</v>
      </c>
      <c r="O36" s="107" t="s">
        <v>17</v>
      </c>
      <c r="P36" s="107" t="s">
        <v>41</v>
      </c>
      <c r="Q36" s="107" t="s">
        <v>46</v>
      </c>
      <c r="R36" s="104" t="s">
        <v>53</v>
      </c>
    </row>
    <row r="37" spans="1:18" s="5" customFormat="1" ht="13.5" thickTop="1">
      <c r="A37" s="60">
        <v>3</v>
      </c>
      <c r="B37" s="68" t="s">
        <v>23</v>
      </c>
      <c r="C37" s="69">
        <v>3600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3600</v>
      </c>
      <c r="Q37" s="69">
        <v>0</v>
      </c>
      <c r="R37" s="112">
        <v>0</v>
      </c>
    </row>
    <row r="38" spans="1:18" s="5" customFormat="1" ht="12.75">
      <c r="A38" s="55">
        <v>31</v>
      </c>
      <c r="B38" s="57" t="s">
        <v>24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113">
        <v>0</v>
      </c>
    </row>
    <row r="39" spans="1:18" s="5" customFormat="1" ht="13.5" thickBot="1">
      <c r="A39" s="55">
        <v>32</v>
      </c>
      <c r="B39" s="57" t="s">
        <v>25</v>
      </c>
      <c r="C39" s="54">
        <v>3600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3600</v>
      </c>
      <c r="Q39" s="54">
        <v>0</v>
      </c>
      <c r="R39" s="113">
        <v>0</v>
      </c>
    </row>
    <row r="40" spans="1:18" s="5" customFormat="1" ht="14.25" thickBot="1" thickTop="1">
      <c r="A40" s="84"/>
      <c r="B40" s="74" t="s">
        <v>34</v>
      </c>
      <c r="C40" s="72">
        <v>3600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3600</v>
      </c>
      <c r="Q40" s="72">
        <v>0</v>
      </c>
      <c r="R40" s="114">
        <v>0</v>
      </c>
    </row>
    <row r="41" spans="1:18" ht="80.25" thickBot="1" thickTop="1">
      <c r="A41" s="70" t="s">
        <v>65</v>
      </c>
      <c r="B41" s="91" t="s">
        <v>66</v>
      </c>
      <c r="C41" s="107" t="s">
        <v>52</v>
      </c>
      <c r="D41" s="107" t="s">
        <v>39</v>
      </c>
      <c r="E41" s="107" t="s">
        <v>40</v>
      </c>
      <c r="F41" s="107" t="s">
        <v>13</v>
      </c>
      <c r="G41" s="107" t="s">
        <v>49</v>
      </c>
      <c r="H41" s="107" t="s">
        <v>44</v>
      </c>
      <c r="I41" s="107" t="s">
        <v>35</v>
      </c>
      <c r="J41" s="107" t="s">
        <v>36</v>
      </c>
      <c r="K41" s="107" t="s">
        <v>37</v>
      </c>
      <c r="L41" s="107" t="s">
        <v>38</v>
      </c>
      <c r="M41" s="107" t="s">
        <v>54</v>
      </c>
      <c r="N41" s="107" t="s">
        <v>22</v>
      </c>
      <c r="O41" s="107" t="s">
        <v>17</v>
      </c>
      <c r="P41" s="107" t="s">
        <v>41</v>
      </c>
      <c r="Q41" s="107" t="s">
        <v>46</v>
      </c>
      <c r="R41" s="104" t="s">
        <v>53</v>
      </c>
    </row>
    <row r="42" spans="1:18" ht="13.5" thickTop="1">
      <c r="A42" s="92">
        <v>3</v>
      </c>
      <c r="B42" s="93" t="s">
        <v>23</v>
      </c>
      <c r="C42" s="108">
        <v>438796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438796</v>
      </c>
      <c r="R42" s="121">
        <v>0</v>
      </c>
    </row>
    <row r="43" spans="1:18" ht="12.75">
      <c r="A43" s="94">
        <v>31</v>
      </c>
      <c r="B43" s="95" t="s">
        <v>24</v>
      </c>
      <c r="C43" s="86">
        <v>431645</v>
      </c>
      <c r="D43" s="86">
        <v>0</v>
      </c>
      <c r="E43" s="86">
        <v>0</v>
      </c>
      <c r="F43" s="86">
        <v>0</v>
      </c>
      <c r="G43" s="86">
        <v>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431645</v>
      </c>
      <c r="R43" s="122">
        <v>0</v>
      </c>
    </row>
    <row r="44" spans="1:18" ht="13.5" thickBot="1">
      <c r="A44" s="94">
        <v>32</v>
      </c>
      <c r="B44" s="95" t="s">
        <v>25</v>
      </c>
      <c r="C44" s="86">
        <v>7151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7151</v>
      </c>
      <c r="R44" s="122">
        <v>0</v>
      </c>
    </row>
    <row r="45" spans="1:18" ht="14.25" thickBot="1" thickTop="1">
      <c r="A45" s="96"/>
      <c r="B45" s="97" t="s">
        <v>34</v>
      </c>
      <c r="C45" s="109">
        <v>438796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438796</v>
      </c>
      <c r="R45" s="123">
        <v>0</v>
      </c>
    </row>
    <row r="46" spans="1:18" ht="80.25" thickBot="1" thickTop="1">
      <c r="A46" s="70" t="s">
        <v>61</v>
      </c>
      <c r="B46" s="71" t="s">
        <v>67</v>
      </c>
      <c r="C46" s="107" t="s">
        <v>52</v>
      </c>
      <c r="D46" s="107" t="s">
        <v>39</v>
      </c>
      <c r="E46" s="107" t="s">
        <v>40</v>
      </c>
      <c r="F46" s="107" t="s">
        <v>13</v>
      </c>
      <c r="G46" s="107" t="s">
        <v>49</v>
      </c>
      <c r="H46" s="107" t="s">
        <v>44</v>
      </c>
      <c r="I46" s="107" t="s">
        <v>35</v>
      </c>
      <c r="J46" s="107" t="s">
        <v>36</v>
      </c>
      <c r="K46" s="107" t="s">
        <v>37</v>
      </c>
      <c r="L46" s="107" t="s">
        <v>38</v>
      </c>
      <c r="M46" s="107" t="s">
        <v>54</v>
      </c>
      <c r="N46" s="107" t="s">
        <v>22</v>
      </c>
      <c r="O46" s="107" t="s">
        <v>17</v>
      </c>
      <c r="P46" s="107" t="s">
        <v>41</v>
      </c>
      <c r="Q46" s="107" t="s">
        <v>46</v>
      </c>
      <c r="R46" s="104" t="s">
        <v>53</v>
      </c>
    </row>
    <row r="47" spans="1:18" ht="13.5" thickTop="1">
      <c r="A47" s="60">
        <v>3</v>
      </c>
      <c r="B47" s="68" t="s">
        <v>23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112">
        <v>0</v>
      </c>
    </row>
    <row r="48" spans="1:18" ht="13.5" thickBot="1">
      <c r="A48" s="55">
        <v>32</v>
      </c>
      <c r="B48" s="57" t="s">
        <v>25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113">
        <v>0</v>
      </c>
    </row>
    <row r="49" spans="1:18" ht="14.25" thickBot="1" thickTop="1">
      <c r="A49" s="84"/>
      <c r="B49" s="74" t="s">
        <v>34</v>
      </c>
      <c r="C49" s="72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</row>
    <row r="50" spans="1:18" ht="80.25" thickBot="1" thickTop="1">
      <c r="A50" s="70" t="s">
        <v>68</v>
      </c>
      <c r="B50" s="91" t="s">
        <v>70</v>
      </c>
      <c r="C50" s="107" t="s">
        <v>52</v>
      </c>
      <c r="D50" s="107" t="s">
        <v>39</v>
      </c>
      <c r="E50" s="107" t="s">
        <v>40</v>
      </c>
      <c r="F50" s="107" t="s">
        <v>13</v>
      </c>
      <c r="G50" s="107" t="s">
        <v>49</v>
      </c>
      <c r="H50" s="107" t="s">
        <v>44</v>
      </c>
      <c r="I50" s="107" t="s">
        <v>35</v>
      </c>
      <c r="J50" s="107" t="s">
        <v>36</v>
      </c>
      <c r="K50" s="107" t="s">
        <v>37</v>
      </c>
      <c r="L50" s="107" t="s">
        <v>38</v>
      </c>
      <c r="M50" s="107" t="s">
        <v>54</v>
      </c>
      <c r="N50" s="107" t="s">
        <v>22</v>
      </c>
      <c r="O50" s="107" t="s">
        <v>17</v>
      </c>
      <c r="P50" s="107" t="s">
        <v>41</v>
      </c>
      <c r="Q50" s="107" t="s">
        <v>46</v>
      </c>
      <c r="R50" s="104" t="s">
        <v>53</v>
      </c>
    </row>
    <row r="51" spans="1:18" ht="13.5" thickTop="1">
      <c r="A51" s="92">
        <v>3</v>
      </c>
      <c r="B51" s="93" t="s">
        <v>23</v>
      </c>
      <c r="C51" s="108">
        <v>13968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13968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21">
        <v>0</v>
      </c>
    </row>
    <row r="52" spans="1:18" ht="12.75">
      <c r="A52" s="94">
        <v>31</v>
      </c>
      <c r="B52" s="95" t="s">
        <v>24</v>
      </c>
      <c r="C52" s="86">
        <v>13765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13765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122">
        <v>0</v>
      </c>
    </row>
    <row r="53" spans="1:18" ht="13.5" thickBot="1">
      <c r="A53" s="94">
        <v>32</v>
      </c>
      <c r="B53" s="95" t="s">
        <v>25</v>
      </c>
      <c r="C53" s="86">
        <v>203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203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122">
        <v>0</v>
      </c>
    </row>
    <row r="54" spans="1:18" ht="14.25" thickBot="1" thickTop="1">
      <c r="A54" s="96"/>
      <c r="B54" s="97" t="s">
        <v>34</v>
      </c>
      <c r="C54" s="109">
        <v>13968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13968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09">
        <v>0</v>
      </c>
      <c r="R54" s="123">
        <v>0</v>
      </c>
    </row>
    <row r="55" spans="1:18" ht="80.25" thickBot="1" thickTop="1">
      <c r="A55" s="70" t="s">
        <v>68</v>
      </c>
      <c r="B55" s="91" t="s">
        <v>71</v>
      </c>
      <c r="C55" s="107" t="s">
        <v>52</v>
      </c>
      <c r="D55" s="107" t="s">
        <v>39</v>
      </c>
      <c r="E55" s="107" t="s">
        <v>40</v>
      </c>
      <c r="F55" s="107" t="s">
        <v>13</v>
      </c>
      <c r="G55" s="107" t="s">
        <v>49</v>
      </c>
      <c r="H55" s="107" t="s">
        <v>44</v>
      </c>
      <c r="I55" s="107" t="s">
        <v>35</v>
      </c>
      <c r="J55" s="107" t="s">
        <v>36</v>
      </c>
      <c r="K55" s="107" t="s">
        <v>37</v>
      </c>
      <c r="L55" s="107" t="s">
        <v>38</v>
      </c>
      <c r="M55" s="107" t="s">
        <v>54</v>
      </c>
      <c r="N55" s="107" t="s">
        <v>22</v>
      </c>
      <c r="O55" s="107" t="s">
        <v>17</v>
      </c>
      <c r="P55" s="107" t="s">
        <v>41</v>
      </c>
      <c r="Q55" s="107" t="s">
        <v>46</v>
      </c>
      <c r="R55" s="104" t="s">
        <v>53</v>
      </c>
    </row>
    <row r="56" spans="1:18" ht="13.5" thickTop="1">
      <c r="A56" s="92">
        <v>3</v>
      </c>
      <c r="B56" s="93" t="s">
        <v>23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8">
        <v>0</v>
      </c>
      <c r="R56" s="121">
        <v>0</v>
      </c>
    </row>
    <row r="57" spans="1:18" ht="12.75">
      <c r="A57" s="94">
        <v>31</v>
      </c>
      <c r="B57" s="95" t="s">
        <v>24</v>
      </c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122">
        <v>0</v>
      </c>
    </row>
    <row r="58" spans="1:18" ht="13.5" thickBot="1">
      <c r="A58" s="94">
        <v>32</v>
      </c>
      <c r="B58" s="95" t="s">
        <v>25</v>
      </c>
      <c r="C58" s="86">
        <v>0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122">
        <v>0</v>
      </c>
    </row>
    <row r="59" spans="1:18" ht="14.25" thickBot="1" thickTop="1">
      <c r="A59" s="96"/>
      <c r="B59" s="97" t="s">
        <v>34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23">
        <v>0</v>
      </c>
    </row>
    <row r="60" spans="1:18" ht="13.5" thickTop="1">
      <c r="A60" s="35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24"/>
    </row>
    <row r="61" spans="1:18" ht="12.75">
      <c r="A61" s="35"/>
      <c r="B61" s="89" t="s">
        <v>93</v>
      </c>
      <c r="C61" s="16" t="s">
        <v>45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 t="s">
        <v>94</v>
      </c>
      <c r="P61" s="1"/>
      <c r="Q61" s="1"/>
      <c r="R61" s="124"/>
    </row>
    <row r="62" spans="1:18" ht="12.75">
      <c r="A62" s="35"/>
      <c r="B62"/>
      <c r="C62" s="1"/>
      <c r="D62" s="90"/>
      <c r="E62" s="90"/>
      <c r="F62" s="1"/>
      <c r="G62" s="1"/>
      <c r="H62" s="1"/>
      <c r="I62" s="1"/>
      <c r="J62" s="1"/>
      <c r="K62" s="1"/>
      <c r="L62" s="1"/>
      <c r="M62" s="1"/>
      <c r="N62" s="1"/>
      <c r="O62" s="1" t="s">
        <v>95</v>
      </c>
      <c r="P62" s="1"/>
      <c r="Q62" s="1"/>
      <c r="R62" s="124"/>
    </row>
    <row r="63" spans="1:18" ht="12.75">
      <c r="A63" s="35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24"/>
    </row>
    <row r="64" spans="1:18" ht="12.75">
      <c r="A64" s="35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24"/>
    </row>
    <row r="65" spans="1:18" ht="12.75">
      <c r="A65" s="35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24"/>
    </row>
    <row r="66" spans="1:18" ht="12.75">
      <c r="A66" s="35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24"/>
    </row>
    <row r="67" spans="1:18" ht="12.75">
      <c r="A67" s="35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24"/>
    </row>
    <row r="68" spans="1:18" ht="12.75">
      <c r="A68" s="35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24"/>
    </row>
    <row r="69" spans="1:18" ht="12.75">
      <c r="A69" s="35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24"/>
    </row>
    <row r="70" spans="1:18" ht="12.75">
      <c r="A70" s="35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24"/>
    </row>
    <row r="71" spans="1:18" ht="12.75">
      <c r="A71" s="35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24"/>
    </row>
    <row r="72" spans="1:18" ht="12.75">
      <c r="A72" s="35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24"/>
    </row>
    <row r="73" spans="1:18" ht="12.75">
      <c r="A73" s="35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24"/>
    </row>
    <row r="74" spans="1:18" ht="12.75">
      <c r="A74" s="35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24"/>
    </row>
    <row r="75" spans="1:18" ht="12.75">
      <c r="A75" s="3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24"/>
    </row>
    <row r="76" spans="1:18" ht="12.75">
      <c r="A76" s="35"/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24"/>
    </row>
    <row r="77" spans="1:18" ht="12.75">
      <c r="A77" s="35"/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24"/>
    </row>
    <row r="78" spans="1:18" ht="12.75">
      <c r="A78" s="35"/>
      <c r="B78" s="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24"/>
    </row>
    <row r="79" spans="1:18" ht="12.75">
      <c r="A79" s="35"/>
      <c r="B79" s="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24"/>
    </row>
    <row r="80" spans="1:18" ht="12.75">
      <c r="A80" s="35"/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24"/>
    </row>
    <row r="81" spans="1:18" ht="12.75">
      <c r="A81" s="35"/>
      <c r="B81" s="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24"/>
    </row>
    <row r="82" spans="1:18" ht="12.75">
      <c r="A82" s="35"/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24"/>
    </row>
    <row r="83" spans="1:18" ht="12.75">
      <c r="A83" s="35"/>
      <c r="B83" s="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24"/>
    </row>
    <row r="84" spans="1:18" ht="12.75">
      <c r="A84" s="35"/>
      <c r="B84" s="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24"/>
    </row>
    <row r="85" spans="1:18" ht="12.75">
      <c r="A85" s="35"/>
      <c r="B85" s="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24"/>
    </row>
    <row r="86" spans="1:18" ht="12.75">
      <c r="A86" s="35"/>
      <c r="B86" s="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24"/>
    </row>
    <row r="87" spans="1:18" ht="12.75">
      <c r="A87" s="35"/>
      <c r="B87" s="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24"/>
    </row>
    <row r="88" spans="1:18" ht="12.75">
      <c r="A88" s="35"/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24"/>
    </row>
    <row r="89" spans="1:18" ht="12.75">
      <c r="A89" s="35"/>
      <c r="B89" s="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24"/>
    </row>
    <row r="90" spans="1:18" ht="12.75">
      <c r="A90" s="35"/>
      <c r="B90" s="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24"/>
    </row>
    <row r="91" spans="1:18" ht="12.75">
      <c r="A91" s="35"/>
      <c r="B91" s="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24"/>
    </row>
    <row r="92" spans="1:18" ht="12.75">
      <c r="A92" s="35"/>
      <c r="B92" s="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24"/>
    </row>
    <row r="93" spans="1:18" ht="12.75">
      <c r="A93" s="35"/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24"/>
    </row>
    <row r="94" spans="1:18" ht="12.75">
      <c r="A94" s="35"/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24"/>
    </row>
    <row r="95" spans="1:18" ht="12.75">
      <c r="A95" s="35"/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24"/>
    </row>
    <row r="96" spans="1:18" ht="12.75">
      <c r="A96" s="35"/>
      <c r="B96" s="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24"/>
    </row>
    <row r="97" spans="1:18" ht="12.75">
      <c r="A97" s="35"/>
      <c r="B97" s="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24"/>
    </row>
    <row r="98" spans="1:18" ht="12.75">
      <c r="A98" s="35"/>
      <c r="B98" s="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24"/>
    </row>
    <row r="99" spans="1:18" ht="12.75">
      <c r="A99" s="35"/>
      <c r="B99" s="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24"/>
    </row>
    <row r="100" spans="1:18" ht="12.75">
      <c r="A100" s="35"/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24"/>
    </row>
    <row r="101" spans="1:18" ht="12.75">
      <c r="A101" s="35"/>
      <c r="B101" s="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24"/>
    </row>
    <row r="102" spans="1:18" ht="12.75">
      <c r="A102" s="35"/>
      <c r="B102" s="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24"/>
    </row>
    <row r="103" spans="1:18" ht="12.75">
      <c r="A103" s="35"/>
      <c r="B103" s="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24"/>
    </row>
    <row r="104" spans="1:18" ht="12.75">
      <c r="A104" s="35"/>
      <c r="B104" s="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24"/>
    </row>
    <row r="105" spans="1:18" ht="12.75">
      <c r="A105" s="35"/>
      <c r="B105" s="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24"/>
    </row>
    <row r="106" spans="1:18" ht="12.75">
      <c r="A106" s="35"/>
      <c r="B106" s="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24"/>
    </row>
    <row r="107" spans="1:18" ht="12.75">
      <c r="A107" s="35"/>
      <c r="B107" s="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24"/>
    </row>
    <row r="108" spans="1:18" ht="12.75">
      <c r="A108" s="35"/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24"/>
    </row>
    <row r="109" spans="1:18" ht="12.75">
      <c r="A109" s="35"/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24"/>
    </row>
    <row r="110" spans="1:18" ht="12.75">
      <c r="A110" s="35"/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24"/>
    </row>
    <row r="111" spans="1:18" ht="12.75">
      <c r="A111" s="35"/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24"/>
    </row>
    <row r="112" spans="1:18" ht="12.75">
      <c r="A112" s="35"/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24"/>
    </row>
    <row r="113" spans="1:18" ht="12.75">
      <c r="A113" s="35"/>
      <c r="B113" s="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24"/>
    </row>
    <row r="114" spans="1:18" ht="12.75">
      <c r="A114" s="35"/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24"/>
    </row>
    <row r="115" spans="1:18" ht="12.75">
      <c r="A115" s="35"/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24"/>
    </row>
    <row r="116" spans="1:18" ht="12.75">
      <c r="A116" s="35"/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24"/>
    </row>
    <row r="117" spans="1:18" ht="12.75">
      <c r="A117" s="35"/>
      <c r="B117" s="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24"/>
    </row>
    <row r="118" spans="1:18" ht="12.75">
      <c r="A118" s="35"/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24"/>
    </row>
    <row r="119" spans="1:18" ht="12.75">
      <c r="A119" s="35"/>
      <c r="B119" s="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24"/>
    </row>
    <row r="120" spans="1:18" ht="12.75">
      <c r="A120" s="35"/>
      <c r="B120" s="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24"/>
    </row>
    <row r="121" spans="1:18" ht="12.75">
      <c r="A121" s="35"/>
      <c r="B121" s="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24"/>
    </row>
    <row r="122" spans="1:18" ht="12.75">
      <c r="A122" s="35"/>
      <c r="B122" s="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24"/>
    </row>
    <row r="123" spans="1:18" ht="12.75">
      <c r="A123" s="35"/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24"/>
    </row>
    <row r="124" spans="1:18" ht="12.75">
      <c r="A124" s="35"/>
      <c r="B124" s="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24"/>
    </row>
    <row r="125" spans="1:18" ht="12.75">
      <c r="A125" s="35"/>
      <c r="B125" s="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24"/>
    </row>
    <row r="126" spans="1:18" ht="12.75">
      <c r="A126" s="35"/>
      <c r="B126" s="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24"/>
    </row>
    <row r="127" spans="1:18" ht="12.75">
      <c r="A127" s="35"/>
      <c r="B127" s="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24"/>
    </row>
    <row r="128" spans="1:18" ht="12.75">
      <c r="A128" s="35"/>
      <c r="B128" s="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24"/>
    </row>
    <row r="129" spans="1:18" ht="12.75">
      <c r="A129" s="35"/>
      <c r="B129" s="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24"/>
    </row>
    <row r="130" spans="1:18" ht="12.75">
      <c r="A130" s="35"/>
      <c r="B130" s="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24"/>
    </row>
    <row r="131" spans="1:18" ht="12.75">
      <c r="A131" s="35"/>
      <c r="B131" s="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24"/>
    </row>
    <row r="132" spans="1:18" ht="12.75">
      <c r="A132" s="35"/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24"/>
    </row>
    <row r="133" spans="1:18" ht="12.75">
      <c r="A133" s="35"/>
      <c r="B133" s="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24"/>
    </row>
    <row r="134" spans="1:18" ht="12.75">
      <c r="A134" s="35"/>
      <c r="B134" s="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24"/>
    </row>
    <row r="135" spans="1:18" ht="12.75">
      <c r="A135" s="35"/>
      <c r="B135" s="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24"/>
    </row>
  </sheetData>
  <sheetProtection/>
  <mergeCells count="1">
    <mergeCell ref="A1:R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14" max="19" man="1"/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2023-05-19T07:56:22Z</cp:lastPrinted>
  <dcterms:created xsi:type="dcterms:W3CDTF">2013-09-11T11:00:21Z</dcterms:created>
  <dcterms:modified xsi:type="dcterms:W3CDTF">2023-07-07T06:35:33Z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