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215" windowHeight="11250" activeTab="0"/>
  </bookViews>
  <sheets>
    <sheet name="OPĆI DIO" sheetId="1" r:id="rId1"/>
    <sheet name="PLAN PRIHODA " sheetId="2" r:id="rId2"/>
    <sheet name="PLAN RASHODA I IZDATAKA" sheetId="3" r:id="rId3"/>
  </sheets>
  <definedNames>
    <definedName name="_xlnm.Print_Titles" localSheetId="1">'PLAN PRIHODA '!$1:$1</definedName>
    <definedName name="_xlnm.Print_Titles" localSheetId="2">'PLAN RASHODA I IZDATAKA'!$1:$2</definedName>
    <definedName name="_xlnm.Print_Area" localSheetId="0">'OPĆI DIO'!$A$1:$G$24</definedName>
    <definedName name="_xlnm.Print_Area" localSheetId="1">'PLAN PRIHODA '!$A$1:$L$26</definedName>
    <definedName name="_xlnm.Print_Area" localSheetId="2">'PLAN RASHODA I IZDATAKA'!$A$1:$R$103</definedName>
  </definedNames>
  <calcPr fullCalcOnLoad="1"/>
</workbook>
</file>

<file path=xl/sharedStrings.xml><?xml version="1.0" encoding="utf-8"?>
<sst xmlns="http://schemas.openxmlformats.org/spreadsheetml/2006/main" count="305" uniqueCount="105">
  <si>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</si>
  <si>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</si>
  <si>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</si>
  <si>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</si>
  <si>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</si>
  <si>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</si>
  <si>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</si>
  <si>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</si>
  <si>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</si>
  <si>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</si>
  <si>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</si>
  <si>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</si>
  <si>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</si>
  <si>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</si>
  <si>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</si>
  <si>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</si>
  <si>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</si>
  <si>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</si>
  <si>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</si>
  <si>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</si>
  <si>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</si>
  <si>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</si>
  <si>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</si>
  <si>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</si>
  <si>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</si>
  <si>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Materijalni rashodi</t>
  </si>
  <si>
    <t>Financijski 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</si>
  <si>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</si>
  <si>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</si>
  <si>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</si>
  <si>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</si>
  <si>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</si>
  <si>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</si>
  <si>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</si>
  <si>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OŠ TONE PERUŠKA</t>
  </si>
  <si>
    <t>Aktivnost:decentralizirane funkcije osnovnoškolskog obrazovanja</t>
  </si>
  <si>
    <t>Aktivnost produženog boravka</t>
  </si>
  <si>
    <t>UKUPNO</t>
  </si>
  <si>
    <t>Aktivnost :prihodi i rashodi  ostalo škola</t>
  </si>
  <si>
    <t>Pomoći  Državni proračun</t>
  </si>
  <si>
    <t>Pomoći  Županijski proračun</t>
  </si>
  <si>
    <t>Pomoći  Općine</t>
  </si>
  <si>
    <t>Pomoći  Gradovi</t>
  </si>
  <si>
    <t>Aktivnost :socijalni program</t>
  </si>
  <si>
    <t>decentralizacija MAT</t>
  </si>
  <si>
    <t xml:space="preserve">decentralizacija </t>
  </si>
  <si>
    <t>Opći prihodi i primici Grad Pula</t>
  </si>
  <si>
    <t>VIŠAK/MANJAK IZ PRETHODNE GODINE</t>
  </si>
  <si>
    <t>Prihodi za posebne namjene   HZZO i CK</t>
  </si>
  <si>
    <t>Prihodi za posebne namjene sufinanciranje</t>
  </si>
  <si>
    <t xml:space="preserve">                                                                                  </t>
  </si>
  <si>
    <t>PRIJEDLOG PLANA ZA 2019.</t>
  </si>
  <si>
    <t>Opći prihodi i primici MZO</t>
  </si>
  <si>
    <t>MZO</t>
  </si>
  <si>
    <t>Naknade građanima i kućanstvima</t>
  </si>
  <si>
    <t>Aktivnost :aministrativno, tehničko i stručno osoblje</t>
  </si>
  <si>
    <t>Prihodi za posebne namjene   HZZ</t>
  </si>
  <si>
    <t>2022.</t>
  </si>
  <si>
    <t>PRIJEDLOG PLANA ZA 2022.</t>
  </si>
  <si>
    <t>Višak iz 2021</t>
  </si>
  <si>
    <t>Aktivnost :projekt pomoćnici Zajedno do znanja 3</t>
  </si>
  <si>
    <t>Prijedlog plana 
za 2022.</t>
  </si>
  <si>
    <t>Aktivnost :projekt pomoćnici Zajedno do znanja 4</t>
  </si>
  <si>
    <t>Rebalans plana 
za 2022.</t>
  </si>
  <si>
    <t>VIŠAK IZ PRETHODNE GODINE +162.721,27 KN</t>
  </si>
  <si>
    <t>Aktivnost :projekt škola iz Poljske</t>
  </si>
  <si>
    <t>Projekt Poljska</t>
  </si>
  <si>
    <t>661 /Prihodi od pruženih usluga</t>
  </si>
  <si>
    <t>652/Ostali nespo. prihodi-sufin.</t>
  </si>
  <si>
    <t>652 / Pr.ref.štete od osiguranja</t>
  </si>
  <si>
    <t>632 / Tek.pomoći od međunarodnih organizacija</t>
  </si>
  <si>
    <t>634 /Ost.pr.za pos.namjene HZZ</t>
  </si>
  <si>
    <t>652 /Ostali nespom. prihodi</t>
  </si>
  <si>
    <t>663 / Tekuće donacije od fiz.osoba</t>
  </si>
  <si>
    <t>663/ Tekuće donacije od trg.društava</t>
  </si>
  <si>
    <t>663 / Kapitalne donacije od trg.društava</t>
  </si>
  <si>
    <t>636 / Prihodi državni proračun</t>
  </si>
  <si>
    <t>636/prihodi državni proračun</t>
  </si>
  <si>
    <t>671 / Pomoći pomoćnici EU</t>
  </si>
  <si>
    <t>671 / Prihodi grad Pula - shema voće</t>
  </si>
  <si>
    <t>636 / Prihodi žup.proračun</t>
  </si>
  <si>
    <t>671 / Prih.za fin. ras.poslovanja Grad Pula</t>
  </si>
  <si>
    <t>636 / Prih.za fin.ras.poslovanja soc.prog ostali gradovi</t>
  </si>
  <si>
    <t>636 / Prih.za fin.ras.poslovanja soc.prog ostale općine</t>
  </si>
  <si>
    <t>Plaće (Bruto)</t>
  </si>
  <si>
    <t>Ostali rashodi za zaposlene</t>
  </si>
  <si>
    <t>Doprinosi na plaće</t>
  </si>
  <si>
    <t>Naknade troškova zaposlenima</t>
  </si>
  <si>
    <t>Rashodi za meterijal i energiju</t>
  </si>
  <si>
    <t>Rashodi za usluge</t>
  </si>
  <si>
    <t>Ostali nespomenuti rashodi poslovanja</t>
  </si>
  <si>
    <t>Postrojenja i oprema</t>
  </si>
  <si>
    <t>Nematerijalna proizvedena imovina</t>
  </si>
  <si>
    <t>Knjige, umj.djela,ostale izložb.vrijed.</t>
  </si>
  <si>
    <t>Naknade troš.osobama izvan rad.odnosa</t>
  </si>
  <si>
    <t>Ostali financijski rashodi</t>
  </si>
  <si>
    <r>
      <t xml:space="preserve">PRIJEDLOG FINANCIJSKOG PLANA OŠ TONE PERUŠKA  ZA 2022. </t>
    </r>
    <r>
      <rPr>
        <b/>
        <sz val="14"/>
        <color indexed="30"/>
        <rFont val="Arial"/>
        <family val="2"/>
      </rPr>
      <t xml:space="preserve">REBALANS </t>
    </r>
    <r>
      <rPr>
        <b/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</si>
  <si>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Ukupno prihodi i primici za 2022. </t>
    </r>
    <r>
      <rPr>
        <b/>
        <sz val="8"/>
        <color indexed="30"/>
        <rFont val="Arial"/>
        <family val="2"/>
      </rPr>
      <t xml:space="preserve"> REBALANS</t>
    </r>
  </si>
  <si>
    <r>
      <t xml:space="preserve">PLAN PRIHODA I PRIMITAKA - </t>
    </r>
    <r>
      <rPr>
        <b/>
        <sz val="14"/>
        <color indexed="30"/>
        <rFont val="Arial"/>
        <family val="2"/>
      </rPr>
      <t>REBALANS</t>
    </r>
  </si>
  <si>
    <r>
      <t xml:space="preserve">PLAN RASHODA I IZDATAKA - </t>
    </r>
    <r>
      <rPr>
        <b/>
        <sz val="14"/>
        <color indexed="30"/>
        <rFont val="Arial"/>
        <family val="2"/>
      </rPr>
      <t>REBALANS</t>
    </r>
  </si>
  <si>
    <t>U Puli, 15.07.2022.</t>
  </si>
  <si>
    <t>Predsjednica školskog odbora:</t>
  </si>
  <si>
    <t>Sanda Giachin Rakić</t>
  </si>
  <si>
    <t>KLASA: 400-02/22-01/01</t>
  </si>
  <si>
    <t>URBROJ: 2168/01-55-50/22-01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</si>
</sst>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30"/>
      <name val="Arial"/>
      <family val="2"/>
    </font>
    <font>
      <b/>
      <sz val="14"/>
      <color indexed="3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8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2" fillId="1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6" xfId="0" applyFont="1" applyBorder="1" applyAlignment="1" quotePrefix="1">
      <alignment horizontal="left" wrapText="1"/>
    </xf>
    <xf numFmtId="0" fontId="33" fillId="0" borderId="15" xfId="0" applyFont="1" applyBorder="1" applyAlignment="1" quotePrefix="1">
      <alignment horizontal="left" wrapText="1"/>
    </xf>
    <xf numFmtId="0" fontId="33" fillId="0" borderId="15" xfId="0" applyFont="1" applyBorder="1" applyAlignment="1" quotePrefix="1">
      <alignment horizontal="center" wrapText="1"/>
    </xf>
    <xf numFmtId="0" fontId="33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3" fontId="33" fillId="0" borderId="17" xfId="0" applyNumberFormat="1" applyFont="1" applyBorder="1" applyAlignment="1">
      <alignment horizontal="right"/>
    </xf>
    <xf numFmtId="0" fontId="35" fillId="0" borderId="15" xfId="0" applyNumberFormat="1" applyFont="1" applyFill="1" applyBorder="1" applyAlignment="1" applyProtection="1">
      <alignment wrapText="1"/>
      <protection/>
    </xf>
    <xf numFmtId="0" fontId="33" fillId="0" borderId="15" xfId="0" applyFont="1" applyBorder="1" applyAlignment="1" quotePrefix="1">
      <alignment horizontal="left"/>
    </xf>
    <xf numFmtId="0" fontId="33" fillId="0" borderId="15" xfId="0" applyNumberFormat="1" applyFont="1" applyFill="1" applyBorder="1" applyAlignment="1" applyProtection="1">
      <alignment wrapText="1"/>
      <protection/>
    </xf>
    <xf numFmtId="0" fontId="35" fillId="0" borderId="15" xfId="0" applyNumberFormat="1" applyFont="1" applyFill="1" applyBorder="1" applyAlignment="1" applyProtection="1">
      <alignment horizontal="center" wrapText="1"/>
      <protection/>
    </xf>
    <xf numFmtId="0" fontId="34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16" xfId="0" applyFont="1" applyBorder="1" applyAlignment="1">
      <alignment horizontal="left"/>
    </xf>
    <xf numFmtId="1" fontId="21" fillId="0" borderId="18" xfId="0" applyNumberFormat="1" applyFont="1" applyBorder="1" applyAlignment="1">
      <alignment wrapText="1"/>
    </xf>
    <xf numFmtId="3" fontId="21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0" fontId="44" fillId="0" borderId="24" xfId="0" applyFont="1" applyBorder="1" applyAlignment="1">
      <alignment vertical="top" wrapText="1"/>
    </xf>
    <xf numFmtId="0" fontId="45" fillId="0" borderId="25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0" fontId="45" fillId="0" borderId="27" xfId="0" applyFont="1" applyBorder="1" applyAlignment="1">
      <alignment vertical="center" wrapText="1"/>
    </xf>
    <xf numFmtId="1" fontId="45" fillId="27" borderId="28" xfId="0" applyNumberFormat="1" applyFont="1" applyFill="1" applyBorder="1" applyAlignment="1">
      <alignment horizontal="right" vertical="top" wrapText="1"/>
    </xf>
    <xf numFmtId="1" fontId="45" fillId="27" borderId="18" xfId="0" applyNumberFormat="1" applyFont="1" applyFill="1" applyBorder="1" applyAlignment="1">
      <alignment horizontal="left" wrapText="1"/>
    </xf>
    <xf numFmtId="1" fontId="46" fillId="0" borderId="23" xfId="0" applyNumberFormat="1" applyFont="1" applyBorder="1" applyAlignment="1">
      <alignment wrapText="1"/>
    </xf>
    <xf numFmtId="3" fontId="48" fillId="0" borderId="17" xfId="0" applyNumberFormat="1" applyFont="1" applyFill="1" applyBorder="1" applyAlignment="1" applyProtection="1">
      <alignment/>
      <protection/>
    </xf>
    <xf numFmtId="3" fontId="46" fillId="0" borderId="17" xfId="0" applyNumberFormat="1" applyFont="1" applyFill="1" applyBorder="1" applyAlignment="1" applyProtection="1">
      <alignment/>
      <protection/>
    </xf>
    <xf numFmtId="3" fontId="48" fillId="0" borderId="17" xfId="0" applyNumberFormat="1" applyFont="1" applyBorder="1" applyAlignment="1">
      <alignment/>
    </xf>
    <xf numFmtId="3" fontId="48" fillId="0" borderId="17" xfId="0" applyNumberFormat="1" applyFont="1" applyBorder="1" applyAlignment="1">
      <alignment vertical="center"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7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Border="1" applyAlignment="1">
      <alignment horizontal="right"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47" fillId="0" borderId="29" xfId="0" applyNumberFormat="1" applyFont="1" applyFill="1" applyBorder="1" applyAlignment="1" applyProtection="1">
      <alignment wrapText="1"/>
      <protection/>
    </xf>
    <xf numFmtId="3" fontId="48" fillId="0" borderId="29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3" fontId="46" fillId="0" borderId="30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3" fontId="46" fillId="0" borderId="31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49" fillId="0" borderId="32" xfId="0" applyNumberFormat="1" applyFont="1" applyFill="1" applyBorder="1" applyAlignment="1" applyProtection="1">
      <alignment horizontal="left"/>
      <protection/>
    </xf>
    <xf numFmtId="0" fontId="49" fillId="0" borderId="32" xfId="0" applyNumberFormat="1" applyFont="1" applyFill="1" applyBorder="1" applyAlignment="1" applyProtection="1">
      <alignment wrapText="1"/>
      <protection/>
    </xf>
    <xf numFmtId="3" fontId="4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horizontal="center"/>
      <protection/>
    </xf>
    <xf numFmtId="0" fontId="47" fillId="0" borderId="33" xfId="0" applyNumberFormat="1" applyFont="1" applyFill="1" applyBorder="1" applyAlignment="1" applyProtection="1">
      <alignment wrapText="1"/>
      <protection/>
    </xf>
    <xf numFmtId="3" fontId="48" fillId="0" borderId="33" xfId="0" applyNumberFormat="1" applyFont="1" applyFill="1" applyBorder="1" applyAlignment="1" applyProtection="1">
      <alignment/>
      <protection/>
    </xf>
    <xf numFmtId="3" fontId="48" fillId="0" borderId="31" xfId="0" applyNumberFormat="1" applyFont="1" applyFill="1" applyBorder="1" applyAlignment="1" applyProtection="1">
      <alignment/>
      <protection/>
    </xf>
    <xf numFmtId="0" fontId="47" fillId="0" borderId="29" xfId="0" applyNumberFormat="1" applyFont="1" applyFill="1" applyBorder="1" applyAlignment="1" applyProtection="1">
      <alignment horizontal="center"/>
      <protection/>
    </xf>
    <xf numFmtId="0" fontId="47" fillId="0" borderId="32" xfId="0" applyNumberFormat="1" applyFont="1" applyFill="1" applyBorder="1" applyAlignment="1" applyProtection="1">
      <alignment horizontal="center"/>
      <protection/>
    </xf>
    <xf numFmtId="0" fontId="47" fillId="0" borderId="31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3" xfId="0" applyNumberFormat="1" applyFont="1" applyFill="1" applyBorder="1" applyAlignment="1" applyProtection="1">
      <alignment wrapText="1"/>
      <protection/>
    </xf>
    <xf numFmtId="3" fontId="46" fillId="0" borderId="33" xfId="0" applyNumberFormat="1" applyFont="1" applyFill="1" applyBorder="1" applyAlignment="1" applyProtection="1">
      <alignment/>
      <protection/>
    </xf>
    <xf numFmtId="3" fontId="48" fillId="0" borderId="31" xfId="0" applyNumberFormat="1" applyFont="1" applyBorder="1" applyAlignment="1">
      <alignment vertical="center"/>
    </xf>
    <xf numFmtId="0" fontId="46" fillId="0" borderId="32" xfId="0" applyNumberFormat="1" applyFont="1" applyBorder="1" applyAlignment="1">
      <alignment horizontal="center" vertical="center"/>
    </xf>
    <xf numFmtId="0" fontId="26" fillId="0" borderId="30" xfId="0" applyNumberFormat="1" applyFont="1" applyFill="1" applyBorder="1" applyAlignment="1" applyProtection="1">
      <alignment wrapText="1"/>
      <protection/>
    </xf>
    <xf numFmtId="3" fontId="48" fillId="28" borderId="17" xfId="0" applyNumberFormat="1" applyFont="1" applyFill="1" applyBorder="1" applyAlignment="1" applyProtection="1">
      <alignment/>
      <protection/>
    </xf>
    <xf numFmtId="3" fontId="46" fillId="28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6" fillId="28" borderId="32" xfId="0" applyNumberFormat="1" applyFont="1" applyFill="1" applyBorder="1" applyAlignment="1" applyProtection="1">
      <alignment horizontal="left"/>
      <protection/>
    </xf>
    <xf numFmtId="0" fontId="49" fillId="28" borderId="32" xfId="0" applyNumberFormat="1" applyFont="1" applyFill="1" applyBorder="1" applyAlignment="1" applyProtection="1">
      <alignment wrapText="1"/>
      <protection/>
    </xf>
    <xf numFmtId="0" fontId="26" fillId="28" borderId="29" xfId="0" applyNumberFormat="1" applyFont="1" applyFill="1" applyBorder="1" applyAlignment="1" applyProtection="1">
      <alignment horizontal="center"/>
      <protection/>
    </xf>
    <xf numFmtId="0" fontId="26" fillId="28" borderId="29" xfId="0" applyNumberFormat="1" applyFont="1" applyFill="1" applyBorder="1" applyAlignment="1" applyProtection="1">
      <alignment wrapText="1"/>
      <protection/>
    </xf>
    <xf numFmtId="3" fontId="46" fillId="28" borderId="29" xfId="0" applyNumberFormat="1" applyFont="1" applyFill="1" applyBorder="1" applyAlignment="1" applyProtection="1">
      <alignment/>
      <protection/>
    </xf>
    <xf numFmtId="0" fontId="26" fillId="28" borderId="17" xfId="0" applyNumberFormat="1" applyFont="1" applyFill="1" applyBorder="1" applyAlignment="1" applyProtection="1">
      <alignment horizontal="center"/>
      <protection/>
    </xf>
    <xf numFmtId="0" fontId="26" fillId="28" borderId="17" xfId="0" applyNumberFormat="1" applyFont="1" applyFill="1" applyBorder="1" applyAlignment="1" applyProtection="1">
      <alignment wrapText="1"/>
      <protection/>
    </xf>
    <xf numFmtId="0" fontId="46" fillId="28" borderId="32" xfId="0" applyNumberFormat="1" applyFont="1" applyFill="1" applyBorder="1" applyAlignment="1">
      <alignment horizontal="center" vertical="center"/>
    </xf>
    <xf numFmtId="0" fontId="26" fillId="28" borderId="32" xfId="0" applyNumberFormat="1" applyFont="1" applyFill="1" applyBorder="1" applyAlignment="1" applyProtection="1">
      <alignment wrapText="1"/>
      <protection/>
    </xf>
    <xf numFmtId="3" fontId="46" fillId="28" borderId="32" xfId="0" applyNumberFormat="1" applyFont="1" applyFill="1" applyBorder="1" applyAlignment="1" applyProtection="1">
      <alignment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45" fillId="0" borderId="34" xfId="0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/>
      <protection/>
    </xf>
    <xf numFmtId="3" fontId="46" fillId="0" borderId="36" xfId="0" applyNumberFormat="1" applyFont="1" applyFill="1" applyBorder="1" applyAlignment="1" applyProtection="1">
      <alignment/>
      <protection/>
    </xf>
    <xf numFmtId="0" fontId="44" fillId="28" borderId="24" xfId="0" applyFont="1" applyFill="1" applyBorder="1" applyAlignment="1">
      <alignment vertical="top" wrapText="1"/>
    </xf>
    <xf numFmtId="3" fontId="48" fillId="28" borderId="33" xfId="0" applyNumberFormat="1" applyFont="1" applyFill="1" applyBorder="1" applyAlignment="1">
      <alignment vertical="center"/>
    </xf>
    <xf numFmtId="3" fontId="48" fillId="28" borderId="33" xfId="0" applyNumberFormat="1" applyFont="1" applyFill="1" applyBorder="1" applyAlignment="1" applyProtection="1">
      <alignment/>
      <protection/>
    </xf>
    <xf numFmtId="4" fontId="61" fillId="22" borderId="17" xfId="0" applyNumberFormat="1" applyFont="1" applyFill="1" applyBorder="1" applyAlignment="1" applyProtection="1">
      <alignment horizontal="center" vertical="center" wrapText="1"/>
      <protection/>
    </xf>
    <xf numFmtId="4" fontId="61" fillId="0" borderId="30" xfId="0" applyNumberFormat="1" applyFont="1" applyFill="1" applyBorder="1" applyAlignment="1" applyProtection="1">
      <alignment/>
      <protection/>
    </xf>
    <xf numFmtId="3" fontId="62" fillId="0" borderId="17" xfId="0" applyNumberFormat="1" applyFont="1" applyFill="1" applyBorder="1" applyAlignment="1" applyProtection="1">
      <alignment horizontal="right" wrapText="1"/>
      <protection/>
    </xf>
    <xf numFmtId="3" fontId="63" fillId="0" borderId="16" xfId="0" applyNumberFormat="1" applyFont="1" applyBorder="1" applyAlignment="1">
      <alignment horizontal="right"/>
    </xf>
    <xf numFmtId="4" fontId="61" fillId="0" borderId="29" xfId="0" applyNumberFormat="1" applyFont="1" applyFill="1" applyBorder="1" applyAlignment="1" applyProtection="1">
      <alignment/>
      <protection/>
    </xf>
    <xf numFmtId="4" fontId="61" fillId="0" borderId="17" xfId="0" applyNumberFormat="1" applyFont="1" applyFill="1" applyBorder="1" applyAlignment="1" applyProtection="1">
      <alignment/>
      <protection/>
    </xf>
    <xf numFmtId="4" fontId="64" fillId="0" borderId="17" xfId="0" applyNumberFormat="1" applyFont="1" applyFill="1" applyBorder="1" applyAlignment="1" applyProtection="1">
      <alignment/>
      <protection/>
    </xf>
    <xf numFmtId="4" fontId="64" fillId="0" borderId="29" xfId="0" applyNumberFormat="1" applyFont="1" applyFill="1" applyBorder="1" applyAlignment="1" applyProtection="1">
      <alignment/>
      <protection/>
    </xf>
    <xf numFmtId="4" fontId="61" fillId="0" borderId="31" xfId="0" applyNumberFormat="1" applyFont="1" applyFill="1" applyBorder="1" applyAlignment="1" applyProtection="1">
      <alignment/>
      <protection/>
    </xf>
    <xf numFmtId="4" fontId="64" fillId="0" borderId="33" xfId="0" applyNumberFormat="1" applyFont="1" applyFill="1" applyBorder="1" applyAlignment="1" applyProtection="1">
      <alignment/>
      <protection/>
    </xf>
    <xf numFmtId="4" fontId="61" fillId="0" borderId="33" xfId="0" applyNumberFormat="1" applyFont="1" applyFill="1" applyBorder="1" applyAlignment="1" applyProtection="1">
      <alignment/>
      <protection/>
    </xf>
    <xf numFmtId="4" fontId="61" fillId="0" borderId="32" xfId="0" applyNumberFormat="1" applyFont="1" applyFill="1" applyBorder="1" applyAlignment="1" applyProtection="1">
      <alignment/>
      <protection/>
    </xf>
    <xf numFmtId="4" fontId="64" fillId="0" borderId="31" xfId="0" applyNumberFormat="1" applyFont="1" applyFill="1" applyBorder="1" applyAlignment="1" applyProtection="1">
      <alignment/>
      <protection/>
    </xf>
    <xf numFmtId="4" fontId="61" fillId="28" borderId="29" xfId="0" applyNumberFormat="1" applyFont="1" applyFill="1" applyBorder="1" applyAlignment="1" applyProtection="1">
      <alignment/>
      <protection/>
    </xf>
    <xf numFmtId="4" fontId="61" fillId="28" borderId="17" xfId="0" applyNumberFormat="1" applyFont="1" applyFill="1" applyBorder="1" applyAlignment="1" applyProtection="1">
      <alignment/>
      <protection/>
    </xf>
    <xf numFmtId="4" fontId="64" fillId="28" borderId="17" xfId="0" applyNumberFormat="1" applyFont="1" applyFill="1" applyBorder="1" applyAlignment="1" applyProtection="1">
      <alignment/>
      <protection/>
    </xf>
    <xf numFmtId="4" fontId="64" fillId="28" borderId="33" xfId="0" applyNumberFormat="1" applyFont="1" applyFill="1" applyBorder="1" applyAlignment="1" applyProtection="1">
      <alignment/>
      <protection/>
    </xf>
    <xf numFmtId="4" fontId="61" fillId="28" borderId="32" xfId="0" applyNumberFormat="1" applyFont="1" applyFill="1" applyBorder="1" applyAlignment="1" applyProtection="1">
      <alignment/>
      <protection/>
    </xf>
    <xf numFmtId="4" fontId="65" fillId="0" borderId="0" xfId="0" applyNumberFormat="1" applyFont="1" applyFill="1" applyBorder="1" applyAlignment="1" applyProtection="1">
      <alignment/>
      <protection/>
    </xf>
    <xf numFmtId="4" fontId="66" fillId="22" borderId="0" xfId="0" applyNumberFormat="1" applyFont="1" applyFill="1" applyBorder="1" applyAlignment="1" applyProtection="1">
      <alignment/>
      <protection/>
    </xf>
    <xf numFmtId="3" fontId="67" fillId="28" borderId="17" xfId="0" applyNumberFormat="1" applyFont="1" applyFill="1" applyBorder="1" applyAlignment="1">
      <alignment vertical="center"/>
    </xf>
    <xf numFmtId="0" fontId="49" fillId="29" borderId="32" xfId="0" applyNumberFormat="1" applyFont="1" applyFill="1" applyBorder="1" applyAlignment="1" applyProtection="1">
      <alignment wrapText="1"/>
      <protection/>
    </xf>
    <xf numFmtId="0" fontId="23" fillId="22" borderId="17" xfId="0" applyNumberFormat="1" applyFont="1" applyFill="1" applyBorder="1" applyAlignment="1" applyProtection="1">
      <alignment/>
      <protection/>
    </xf>
    <xf numFmtId="0" fontId="46" fillId="0" borderId="17" xfId="0" applyNumberFormat="1" applyFont="1" applyBorder="1" applyAlignment="1">
      <alignment horizontal="center"/>
    </xf>
    <xf numFmtId="0" fontId="46" fillId="0" borderId="17" xfId="0" applyNumberFormat="1" applyFont="1" applyBorder="1" applyAlignment="1">
      <alignment/>
    </xf>
    <xf numFmtId="0" fontId="46" fillId="28" borderId="17" xfId="0" applyNumberFormat="1" applyFont="1" applyFill="1" applyBorder="1" applyAlignment="1">
      <alignment horizontal="center"/>
    </xf>
    <xf numFmtId="0" fontId="46" fillId="28" borderId="17" xfId="0" applyNumberFormat="1" applyFont="1" applyFill="1" applyBorder="1" applyAlignment="1">
      <alignment/>
    </xf>
    <xf numFmtId="3" fontId="46" fillId="28" borderId="17" xfId="0" applyNumberFormat="1" applyFont="1" applyFill="1" applyBorder="1" applyAlignment="1">
      <alignment/>
    </xf>
    <xf numFmtId="0" fontId="46" fillId="0" borderId="17" xfId="0" applyNumberFormat="1" applyFont="1" applyBorder="1" applyAlignment="1">
      <alignment horizontal="left"/>
    </xf>
    <xf numFmtId="0" fontId="46" fillId="0" borderId="31" xfId="0" applyNumberFormat="1" applyFont="1" applyBorder="1" applyAlignment="1">
      <alignment horizontal="center"/>
    </xf>
    <xf numFmtId="0" fontId="46" fillId="0" borderId="31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3" fontId="46" fillId="28" borderId="31" xfId="0" applyNumberFormat="1" applyFont="1" applyFill="1" applyBorder="1" applyAlignment="1" applyProtection="1">
      <alignment/>
      <protection/>
    </xf>
    <xf numFmtId="3" fontId="46" fillId="28" borderId="31" xfId="0" applyNumberFormat="1" applyFont="1" applyFill="1" applyBorder="1" applyAlignment="1">
      <alignment/>
    </xf>
    <xf numFmtId="0" fontId="22" fillId="28" borderId="0" xfId="0" applyNumberFormat="1" applyFont="1" applyFill="1" applyBorder="1" applyAlignment="1" applyProtection="1">
      <alignment/>
      <protection/>
    </xf>
    <xf numFmtId="0" fontId="46" fillId="28" borderId="31" xfId="0" applyNumberFormat="1" applyFont="1" applyFill="1" applyBorder="1" applyAlignment="1">
      <alignment horizontal="center"/>
    </xf>
    <xf numFmtId="0" fontId="46" fillId="28" borderId="31" xfId="0" applyNumberFormat="1" applyFont="1" applyFill="1" applyBorder="1" applyAlignment="1">
      <alignment/>
    </xf>
    <xf numFmtId="3" fontId="46" fillId="28" borderId="17" xfId="0" applyNumberFormat="1" applyFont="1" applyFill="1" applyBorder="1" applyAlignment="1">
      <alignment vertical="center"/>
    </xf>
    <xf numFmtId="3" fontId="46" fillId="28" borderId="31" xfId="0" applyNumberFormat="1" applyFont="1" applyFill="1" applyBorder="1" applyAlignment="1">
      <alignment vertical="center"/>
    </xf>
    <xf numFmtId="3" fontId="46" fillId="28" borderId="33" xfId="0" applyNumberFormat="1" applyFont="1" applyFill="1" applyBorder="1" applyAlignment="1">
      <alignment vertical="center"/>
    </xf>
    <xf numFmtId="3" fontId="21" fillId="28" borderId="37" xfId="0" applyNumberFormat="1" applyFont="1" applyFill="1" applyBorder="1" applyAlignment="1">
      <alignment horizontal="right" vertical="center" wrapText="1"/>
    </xf>
    <xf numFmtId="3" fontId="21" fillId="28" borderId="17" xfId="0" applyNumberFormat="1" applyFont="1" applyFill="1" applyBorder="1" applyAlignment="1">
      <alignment horizontal="right" vertical="center" wrapText="1"/>
    </xf>
    <xf numFmtId="3" fontId="21" fillId="28" borderId="16" xfId="0" applyNumberFormat="1" applyFont="1" applyFill="1" applyBorder="1" applyAlignment="1">
      <alignment horizontal="center" vertical="center" wrapText="1"/>
    </xf>
    <xf numFmtId="3" fontId="21" fillId="28" borderId="38" xfId="0" applyNumberFormat="1" applyFont="1" applyFill="1" applyBorder="1" applyAlignment="1">
      <alignment horizontal="right" vertical="center" wrapText="1"/>
    </xf>
    <xf numFmtId="3" fontId="21" fillId="28" borderId="17" xfId="0" applyNumberFormat="1" applyFont="1" applyFill="1" applyBorder="1" applyAlignment="1">
      <alignment horizontal="right"/>
    </xf>
    <xf numFmtId="3" fontId="21" fillId="28" borderId="17" xfId="0" applyNumberFormat="1" applyFont="1" applyFill="1" applyBorder="1" applyAlignment="1">
      <alignment horizontal="right" wrapText="1"/>
    </xf>
    <xf numFmtId="3" fontId="21" fillId="28" borderId="37" xfId="0" applyNumberFormat="1" applyFont="1" applyFill="1" applyBorder="1" applyAlignment="1">
      <alignment horizontal="right"/>
    </xf>
    <xf numFmtId="3" fontId="21" fillId="28" borderId="16" xfId="0" applyNumberFormat="1" applyFont="1" applyFill="1" applyBorder="1" applyAlignment="1">
      <alignment horizontal="center"/>
    </xf>
    <xf numFmtId="3" fontId="21" fillId="28" borderId="38" xfId="0" applyNumberFormat="1" applyFont="1" applyFill="1" applyBorder="1" applyAlignment="1">
      <alignment horizontal="right"/>
    </xf>
    <xf numFmtId="0" fontId="36" fillId="0" borderId="16" xfId="0" applyNumberFormat="1" applyFont="1" applyFill="1" applyBorder="1" applyAlignment="1" applyProtection="1" quotePrefix="1">
      <alignment horizontal="left" wrapText="1"/>
      <protection/>
    </xf>
    <xf numFmtId="0" fontId="37" fillId="0" borderId="15" xfId="0" applyNumberFormat="1" applyFont="1" applyFill="1" applyBorder="1" applyAlignment="1" applyProtection="1">
      <alignment wrapText="1"/>
      <protection/>
    </xf>
    <xf numFmtId="0" fontId="36" fillId="0" borderId="16" xfId="0" applyNumberFormat="1" applyFont="1" applyFill="1" applyBorder="1" applyAlignment="1" applyProtection="1">
      <alignment horizontal="left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16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horizontal="left" wrapText="1"/>
      <protection/>
    </xf>
    <xf numFmtId="0" fontId="35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68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69" fillId="0" borderId="15" xfId="0" applyNumberFormat="1" applyFont="1" applyFill="1" applyBorder="1" applyAlignment="1" applyProtection="1">
      <alignment horizontal="left" vertical="center" wrapText="1"/>
      <protection/>
    </xf>
    <xf numFmtId="0" fontId="69" fillId="0" borderId="15" xfId="0" applyNumberFormat="1" applyFont="1" applyFill="1" applyBorder="1" applyAlignment="1" applyProtection="1">
      <alignment horizontal="left"/>
      <protection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4" fillId="0" borderId="39" xfId="0" applyNumberFormat="1" applyFont="1" applyFill="1" applyBorder="1" applyAlignment="1" applyProtection="1">
      <alignment wrapText="1"/>
      <protection/>
    </xf>
    <xf numFmtId="0" fontId="36" fillId="0" borderId="22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0" customWidth="1"/>
    <col min="5" max="5" width="44.7109375" style="1" customWidth="1"/>
    <col min="6" max="6" width="15.140625" style="1" bestFit="1" customWidth="1"/>
    <col min="7" max="7" width="15.7109375" style="1" customWidth="1"/>
    <col min="8" max="16384" width="11.421875" style="1" customWidth="1"/>
  </cols>
  <sheetData>
    <row r="1" spans="1:7" ht="48" customHeight="1">
      <c r="A1" s="192" t="s">
        <v>96</v>
      </c>
      <c r="B1" s="192"/>
      <c r="C1" s="192"/>
      <c r="D1" s="192"/>
      <c r="E1" s="192"/>
      <c r="F1" s="192"/>
      <c r="G1" s="192"/>
    </row>
    <row r="2" spans="1:7" s="44" customFormat="1" ht="26.25" customHeight="1">
      <c r="A2" s="192" t="s">
        <v>29</v>
      </c>
      <c r="B2" s="192"/>
      <c r="C2" s="192"/>
      <c r="D2" s="192"/>
      <c r="E2" s="192"/>
      <c r="F2" s="192"/>
      <c r="G2" s="193"/>
    </row>
    <row r="3" spans="1:7" ht="25.5" customHeight="1">
      <c r="A3" s="192"/>
      <c r="B3" s="192"/>
      <c r="C3" s="192"/>
      <c r="D3" s="192"/>
      <c r="E3" s="192"/>
      <c r="F3" s="192"/>
      <c r="G3" s="192"/>
    </row>
    <row r="4" spans="1:5" ht="9" customHeight="1">
      <c r="A4" s="45"/>
      <c r="B4" s="46"/>
      <c r="C4" s="46"/>
      <c r="D4" s="46"/>
      <c r="E4" s="46"/>
    </row>
    <row r="5" spans="1:7" ht="36" customHeight="1">
      <c r="A5" s="47"/>
      <c r="B5" s="48"/>
      <c r="C5" s="48"/>
      <c r="D5" s="49"/>
      <c r="E5" s="50"/>
      <c r="F5" s="51" t="s">
        <v>61</v>
      </c>
      <c r="G5" s="51" t="s">
        <v>63</v>
      </c>
    </row>
    <row r="6" spans="1:7" ht="27.75" customHeight="1">
      <c r="A6" s="190" t="s">
        <v>30</v>
      </c>
      <c r="B6" s="189"/>
      <c r="C6" s="189"/>
      <c r="D6" s="189"/>
      <c r="E6" s="191"/>
      <c r="F6" s="87">
        <v>8620930</v>
      </c>
      <c r="G6" s="87">
        <v>8961910</v>
      </c>
    </row>
    <row r="7" spans="1:7" ht="22.5" customHeight="1">
      <c r="A7" s="190" t="s">
        <v>0</v>
      </c>
      <c r="B7" s="189"/>
      <c r="C7" s="189"/>
      <c r="D7" s="189"/>
      <c r="E7" s="191"/>
      <c r="F7" s="87">
        <v>8601510</v>
      </c>
      <c r="G7" s="87">
        <v>8961910</v>
      </c>
    </row>
    <row r="8" spans="1:7" ht="22.5" customHeight="1">
      <c r="A8" s="194" t="s">
        <v>1</v>
      </c>
      <c r="B8" s="191"/>
      <c r="C8" s="191"/>
      <c r="D8" s="191"/>
      <c r="E8" s="191"/>
      <c r="F8" s="86">
        <v>0</v>
      </c>
      <c r="G8" s="86">
        <v>0</v>
      </c>
    </row>
    <row r="9" spans="1:7" ht="22.5" customHeight="1">
      <c r="A9" s="65" t="s">
        <v>31</v>
      </c>
      <c r="B9" s="52"/>
      <c r="C9" s="52"/>
      <c r="D9" s="52"/>
      <c r="E9" s="52"/>
      <c r="F9" s="87">
        <v>8635930</v>
      </c>
      <c r="G9" s="87">
        <v>9124631</v>
      </c>
    </row>
    <row r="10" spans="1:7" ht="22.5" customHeight="1">
      <c r="A10" s="188" t="s">
        <v>2</v>
      </c>
      <c r="B10" s="189"/>
      <c r="C10" s="189"/>
      <c r="D10" s="189"/>
      <c r="E10" s="195"/>
      <c r="F10" s="86">
        <v>8443930</v>
      </c>
      <c r="G10" s="86">
        <v>8936131</v>
      </c>
    </row>
    <row r="11" spans="1:7" ht="22.5" customHeight="1">
      <c r="A11" s="194" t="s">
        <v>3</v>
      </c>
      <c r="B11" s="191"/>
      <c r="C11" s="191"/>
      <c r="D11" s="191"/>
      <c r="E11" s="191"/>
      <c r="F11" s="86">
        <v>192000</v>
      </c>
      <c r="G11" s="86">
        <v>188500</v>
      </c>
    </row>
    <row r="12" spans="1:7" ht="22.5" customHeight="1">
      <c r="A12" s="188" t="s">
        <v>4</v>
      </c>
      <c r="B12" s="189"/>
      <c r="C12" s="189"/>
      <c r="D12" s="189"/>
      <c r="E12" s="189"/>
      <c r="F12" s="141">
        <v>-15000</v>
      </c>
      <c r="G12" s="141">
        <v>-162721</v>
      </c>
    </row>
    <row r="13" spans="1:7" ht="25.5" customHeight="1">
      <c r="A13" s="192"/>
      <c r="B13" s="196"/>
      <c r="C13" s="196"/>
      <c r="D13" s="196"/>
      <c r="E13" s="196"/>
      <c r="F13" s="197"/>
      <c r="G13" s="197"/>
    </row>
    <row r="14" spans="1:7" ht="27.75" customHeight="1">
      <c r="A14" s="47"/>
      <c r="B14" s="48"/>
      <c r="C14" s="48"/>
      <c r="D14" s="49"/>
      <c r="E14" s="50"/>
      <c r="F14" s="51" t="s">
        <v>61</v>
      </c>
      <c r="G14" s="51" t="s">
        <v>63</v>
      </c>
    </row>
    <row r="15" spans="1:7" ht="22.5" customHeight="1">
      <c r="A15" s="198" t="s">
        <v>47</v>
      </c>
      <c r="B15" s="199"/>
      <c r="C15" s="199"/>
      <c r="D15" s="199"/>
      <c r="E15" s="200"/>
      <c r="F15" s="142">
        <v>15000</v>
      </c>
      <c r="G15" s="142">
        <v>162721.27</v>
      </c>
    </row>
    <row r="16" spans="1:7" s="39" customFormat="1" ht="25.5" customHeight="1">
      <c r="A16" s="201" t="s">
        <v>64</v>
      </c>
      <c r="B16" s="202"/>
      <c r="C16" s="202"/>
      <c r="D16" s="202"/>
      <c r="E16" s="202"/>
      <c r="F16" s="203"/>
      <c r="G16" s="203"/>
    </row>
    <row r="17" spans="1:7" s="39" customFormat="1" ht="27.75" customHeight="1">
      <c r="A17" s="47"/>
      <c r="B17" s="48"/>
      <c r="C17" s="48"/>
      <c r="D17" s="49"/>
      <c r="E17" s="50"/>
      <c r="F17" s="51" t="s">
        <v>61</v>
      </c>
      <c r="G17" s="51" t="s">
        <v>63</v>
      </c>
    </row>
    <row r="18" spans="1:7" s="39" customFormat="1" ht="22.5" customHeight="1">
      <c r="A18" s="190" t="s">
        <v>5</v>
      </c>
      <c r="B18" s="189"/>
      <c r="C18" s="189"/>
      <c r="D18" s="189"/>
      <c r="E18" s="189"/>
      <c r="F18" s="53"/>
      <c r="G18" s="53"/>
    </row>
    <row r="19" spans="1:7" s="39" customFormat="1" ht="22.5" customHeight="1">
      <c r="A19" s="190" t="s">
        <v>6</v>
      </c>
      <c r="B19" s="189"/>
      <c r="C19" s="189"/>
      <c r="D19" s="189"/>
      <c r="E19" s="189"/>
      <c r="F19" s="53"/>
      <c r="G19" s="53"/>
    </row>
    <row r="20" spans="1:7" s="39" customFormat="1" ht="22.5" customHeight="1">
      <c r="A20" s="188" t="s">
        <v>7</v>
      </c>
      <c r="B20" s="189"/>
      <c r="C20" s="189"/>
      <c r="D20" s="189"/>
      <c r="E20" s="189"/>
      <c r="F20" s="53"/>
      <c r="G20" s="53"/>
    </row>
    <row r="21" spans="1:7" s="39" customFormat="1" ht="15" customHeight="1">
      <c r="A21" s="55"/>
      <c r="B21" s="56"/>
      <c r="C21" s="54"/>
      <c r="D21" s="57"/>
      <c r="E21" s="56"/>
      <c r="F21" s="58"/>
      <c r="G21" s="58"/>
    </row>
    <row r="22" spans="1:7" s="39" customFormat="1" ht="22.5" customHeight="1">
      <c r="A22" s="188" t="s">
        <v>8</v>
      </c>
      <c r="B22" s="189"/>
      <c r="C22" s="189"/>
      <c r="D22" s="189"/>
      <c r="E22" s="189"/>
      <c r="F22" s="53">
        <f>SUM(F12,F15,F20)</f>
        <v>0</v>
      </c>
      <c r="G22" s="53">
        <f>SUM(G12,G15,G20)</f>
        <v>0.2699999999895226</v>
      </c>
    </row>
    <row r="23" spans="1:5" s="39" customFormat="1" ht="18" customHeight="1">
      <c r="A23" s="59"/>
      <c r="B23" s="46"/>
      <c r="C23" s="46"/>
      <c r="D23" s="46"/>
      <c r="E23" s="46"/>
    </row>
    <row r="24" spans="5:6" ht="12.75">
      <c r="E24" s="118"/>
      <c r="F24" s="40"/>
    </row>
    <row r="25" spans="5:7" ht="12.75">
      <c r="E25"/>
      <c r="G25" s="119"/>
    </row>
    <row r="26" ht="12.75">
      <c r="E26" s="118"/>
    </row>
    <row r="27" ht="12.75">
      <c r="E27"/>
    </row>
    <row r="28" ht="12.75">
      <c r="E28" s="118"/>
    </row>
    <row r="29" ht="12.75">
      <c r="E29"/>
    </row>
    <row r="30" ht="12.75">
      <c r="E30" s="40"/>
    </row>
    <row r="31" ht="12.75">
      <c r="E31"/>
    </row>
    <row r="32" ht="12.75">
      <c r="E32" s="119"/>
    </row>
  </sheetData>
  <sheetProtection/>
  <mergeCells count="16">
    <mergeCell ref="A13:G13"/>
    <mergeCell ref="A22:E22"/>
    <mergeCell ref="A18:E18"/>
    <mergeCell ref="A19:E19"/>
    <mergeCell ref="A20:E20"/>
    <mergeCell ref="A15:E15"/>
    <mergeCell ref="A16:G16"/>
    <mergeCell ref="A12:E12"/>
    <mergeCell ref="A7:E7"/>
    <mergeCell ref="A1:G1"/>
    <mergeCell ref="A2:G2"/>
    <mergeCell ref="A3:G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16.28125" style="12" customWidth="1"/>
    <col min="2" max="3" width="14.28125" style="12" customWidth="1"/>
    <col min="4" max="4" width="17.57421875" style="40" customWidth="1"/>
    <col min="5" max="5" width="14.57421875" style="1" customWidth="1"/>
    <col min="6" max="6" width="14.28125" style="1" customWidth="1"/>
    <col min="7" max="7" width="17.57421875" style="1" customWidth="1"/>
    <col min="8" max="8" width="17.57421875" style="60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92" t="s">
        <v>98</v>
      </c>
      <c r="B1" s="192"/>
      <c r="C1" s="192"/>
      <c r="D1" s="192"/>
      <c r="E1" s="192"/>
      <c r="F1" s="192"/>
      <c r="G1" s="192"/>
      <c r="H1" s="192"/>
      <c r="I1" s="192"/>
    </row>
    <row r="2" spans="1:9" s="2" customFormat="1" ht="13.5" thickBot="1">
      <c r="A2" s="9"/>
      <c r="H2" s="131"/>
      <c r="I2" s="10" t="s">
        <v>9</v>
      </c>
    </row>
    <row r="3" spans="1:9" s="2" customFormat="1" ht="24.75" thickBot="1">
      <c r="A3" s="76" t="s">
        <v>10</v>
      </c>
      <c r="B3" s="206" t="s">
        <v>57</v>
      </c>
      <c r="C3" s="207"/>
      <c r="D3" s="207"/>
      <c r="E3" s="207"/>
      <c r="F3" s="207"/>
      <c r="G3" s="207"/>
      <c r="H3" s="207"/>
      <c r="I3" s="208"/>
    </row>
    <row r="4" spans="1:9" s="2" customFormat="1" ht="60.75" thickBot="1">
      <c r="A4" s="77" t="s">
        <v>11</v>
      </c>
      <c r="B4" s="73" t="s">
        <v>12</v>
      </c>
      <c r="C4" s="74" t="s">
        <v>13</v>
      </c>
      <c r="D4" s="74" t="s">
        <v>14</v>
      </c>
      <c r="E4" s="74" t="s">
        <v>15</v>
      </c>
      <c r="F4" s="74" t="s">
        <v>16</v>
      </c>
      <c r="G4" s="74" t="s">
        <v>17</v>
      </c>
      <c r="H4" s="132" t="s">
        <v>53</v>
      </c>
      <c r="I4" s="75" t="s">
        <v>18</v>
      </c>
    </row>
    <row r="5" spans="1:9" s="2" customFormat="1" ht="28.5" customHeight="1">
      <c r="A5" s="72" t="s">
        <v>67</v>
      </c>
      <c r="B5" s="179"/>
      <c r="C5" s="180">
        <v>10000</v>
      </c>
      <c r="D5" s="180"/>
      <c r="E5" s="180"/>
      <c r="F5" s="180"/>
      <c r="G5" s="180"/>
      <c r="H5" s="181"/>
      <c r="I5" s="182"/>
    </row>
    <row r="6" spans="1:9" s="2" customFormat="1" ht="28.5" customHeight="1">
      <c r="A6" s="72" t="s">
        <v>68</v>
      </c>
      <c r="B6" s="179"/>
      <c r="C6" s="183"/>
      <c r="D6" s="184">
        <v>480000</v>
      </c>
      <c r="E6" s="180"/>
      <c r="F6" s="180"/>
      <c r="G6" s="180"/>
      <c r="H6" s="181"/>
      <c r="I6" s="182"/>
    </row>
    <row r="7" spans="1:11" s="2" customFormat="1" ht="24" customHeight="1">
      <c r="A7" s="72" t="s">
        <v>69</v>
      </c>
      <c r="B7" s="179"/>
      <c r="C7" s="183"/>
      <c r="D7" s="184"/>
      <c r="E7" s="180"/>
      <c r="F7" s="180"/>
      <c r="G7" s="180">
        <v>15000</v>
      </c>
      <c r="H7" s="181"/>
      <c r="I7" s="182"/>
      <c r="K7" s="130"/>
    </row>
    <row r="8" spans="1:9" s="2" customFormat="1" ht="24" customHeight="1">
      <c r="A8" s="136" t="s">
        <v>70</v>
      </c>
      <c r="B8" s="179"/>
      <c r="C8" s="183"/>
      <c r="D8" s="184"/>
      <c r="E8" s="180">
        <v>3500</v>
      </c>
      <c r="F8" s="180"/>
      <c r="G8" s="180"/>
      <c r="H8" s="181"/>
      <c r="I8" s="182"/>
    </row>
    <row r="9" spans="1:9" s="2" customFormat="1" ht="19.5" customHeight="1">
      <c r="A9" s="72" t="s">
        <v>71</v>
      </c>
      <c r="B9" s="179"/>
      <c r="C9" s="183"/>
      <c r="D9" s="184">
        <v>35000</v>
      </c>
      <c r="E9" s="180"/>
      <c r="F9" s="180"/>
      <c r="G9" s="180"/>
      <c r="H9" s="181"/>
      <c r="I9" s="182"/>
    </row>
    <row r="10" spans="1:9" s="2" customFormat="1" ht="22.5" customHeight="1">
      <c r="A10" s="72" t="s">
        <v>72</v>
      </c>
      <c r="B10" s="179"/>
      <c r="C10" s="183">
        <v>5000</v>
      </c>
      <c r="D10" s="184"/>
      <c r="E10" s="180"/>
      <c r="F10" s="180"/>
      <c r="G10" s="180"/>
      <c r="H10" s="181"/>
      <c r="I10" s="182"/>
    </row>
    <row r="11" spans="1:9" s="2" customFormat="1" ht="22.5" customHeight="1">
      <c r="A11" s="72" t="s">
        <v>72</v>
      </c>
      <c r="B11" s="179"/>
      <c r="C11" s="183"/>
      <c r="D11" s="184"/>
      <c r="E11" s="180"/>
      <c r="F11" s="180"/>
      <c r="G11" s="180"/>
      <c r="H11" s="181"/>
      <c r="I11" s="182"/>
    </row>
    <row r="12" spans="1:9" s="2" customFormat="1" ht="22.5" customHeight="1">
      <c r="A12" s="72" t="s">
        <v>73</v>
      </c>
      <c r="B12" s="179"/>
      <c r="C12" s="183"/>
      <c r="D12" s="184"/>
      <c r="E12" s="180"/>
      <c r="F12" s="180">
        <v>10000</v>
      </c>
      <c r="G12" s="180"/>
      <c r="H12" s="181"/>
      <c r="I12" s="182"/>
    </row>
    <row r="13" spans="1:9" s="2" customFormat="1" ht="21" customHeight="1">
      <c r="A13" s="72" t="s">
        <v>74</v>
      </c>
      <c r="B13" s="185"/>
      <c r="C13" s="183"/>
      <c r="D13" s="183"/>
      <c r="E13" s="183"/>
      <c r="F13" s="183">
        <v>7000</v>
      </c>
      <c r="G13" s="183"/>
      <c r="H13" s="186"/>
      <c r="I13" s="187"/>
    </row>
    <row r="14" spans="1:9" s="2" customFormat="1" ht="21" customHeight="1">
      <c r="A14" s="72" t="s">
        <v>75</v>
      </c>
      <c r="B14" s="185"/>
      <c r="C14" s="183"/>
      <c r="D14" s="183"/>
      <c r="E14" s="183"/>
      <c r="F14" s="183">
        <v>8000</v>
      </c>
      <c r="G14" s="183"/>
      <c r="H14" s="186"/>
      <c r="I14" s="187"/>
    </row>
    <row r="15" spans="1:9" s="2" customFormat="1" ht="22.5" customHeight="1">
      <c r="A15" s="72" t="s">
        <v>76</v>
      </c>
      <c r="B15" s="185"/>
      <c r="C15" s="183"/>
      <c r="D15" s="183"/>
      <c r="E15" s="183">
        <v>277500</v>
      </c>
      <c r="F15" s="183"/>
      <c r="G15" s="183"/>
      <c r="H15" s="186">
        <v>6535000</v>
      </c>
      <c r="I15" s="187"/>
    </row>
    <row r="16" spans="1:9" s="2" customFormat="1" ht="22.5" customHeight="1">
      <c r="A16" s="72" t="s">
        <v>77</v>
      </c>
      <c r="B16" s="185"/>
      <c r="C16" s="183"/>
      <c r="D16" s="183"/>
      <c r="E16" s="183">
        <v>135000</v>
      </c>
      <c r="F16" s="183"/>
      <c r="G16" s="183"/>
      <c r="H16" s="186"/>
      <c r="I16" s="187"/>
    </row>
    <row r="17" spans="1:9" s="2" customFormat="1" ht="22.5" customHeight="1">
      <c r="A17" s="72" t="s">
        <v>78</v>
      </c>
      <c r="B17" s="185">
        <v>0</v>
      </c>
      <c r="C17" s="183"/>
      <c r="D17" s="183"/>
      <c r="E17" s="183">
        <v>71200</v>
      </c>
      <c r="F17" s="183"/>
      <c r="G17" s="183"/>
      <c r="H17" s="186"/>
      <c r="I17" s="187"/>
    </row>
    <row r="18" spans="1:9" s="2" customFormat="1" ht="26.25" customHeight="1">
      <c r="A18" s="72" t="s">
        <v>79</v>
      </c>
      <c r="B18" s="185"/>
      <c r="C18" s="183"/>
      <c r="D18" s="183"/>
      <c r="E18" s="183">
        <v>25000</v>
      </c>
      <c r="F18" s="183"/>
      <c r="G18" s="183"/>
      <c r="H18" s="186"/>
      <c r="I18" s="187"/>
    </row>
    <row r="19" spans="1:9" s="2" customFormat="1" ht="19.5">
      <c r="A19" s="72" t="s">
        <v>80</v>
      </c>
      <c r="B19" s="185"/>
      <c r="C19" s="183"/>
      <c r="D19" s="183"/>
      <c r="E19" s="183">
        <v>35000</v>
      </c>
      <c r="F19" s="183"/>
      <c r="G19" s="183"/>
      <c r="H19" s="186"/>
      <c r="I19" s="187"/>
    </row>
    <row r="20" spans="1:11" s="2" customFormat="1" ht="19.5">
      <c r="A20" s="72" t="s">
        <v>81</v>
      </c>
      <c r="B20" s="185">
        <v>690000</v>
      </c>
      <c r="C20" s="183"/>
      <c r="D20" s="183"/>
      <c r="E20" s="183">
        <v>588710</v>
      </c>
      <c r="F20" s="183"/>
      <c r="G20" s="183"/>
      <c r="H20" s="186"/>
      <c r="I20" s="187"/>
      <c r="K20" s="130"/>
    </row>
    <row r="21" spans="1:9" s="2" customFormat="1" ht="29.25">
      <c r="A21" s="72" t="s">
        <v>82</v>
      </c>
      <c r="B21" s="185"/>
      <c r="C21" s="183"/>
      <c r="D21" s="183"/>
      <c r="E21" s="183">
        <v>1000</v>
      </c>
      <c r="F21" s="183"/>
      <c r="G21" s="183"/>
      <c r="H21" s="186"/>
      <c r="I21" s="187"/>
    </row>
    <row r="22" spans="1:11" s="2" customFormat="1" ht="29.25">
      <c r="A22" s="72" t="s">
        <v>83</v>
      </c>
      <c r="B22" s="185"/>
      <c r="C22" s="183"/>
      <c r="D22" s="183"/>
      <c r="E22" s="183">
        <v>30000</v>
      </c>
      <c r="F22" s="183"/>
      <c r="G22" s="183"/>
      <c r="H22" s="186"/>
      <c r="I22" s="187"/>
      <c r="K22" s="130"/>
    </row>
    <row r="23" spans="1:9" s="2" customFormat="1" ht="9" customHeight="1" thickBot="1">
      <c r="A23" s="66"/>
      <c r="B23" s="67"/>
      <c r="C23" s="68"/>
      <c r="D23" s="68"/>
      <c r="E23" s="68"/>
      <c r="F23" s="68"/>
      <c r="G23" s="68"/>
      <c r="H23" s="133"/>
      <c r="I23" s="69"/>
    </row>
    <row r="24" spans="1:9" s="2" customFormat="1" ht="24" customHeight="1" thickBot="1">
      <c r="A24" s="78" t="s">
        <v>19</v>
      </c>
      <c r="B24" s="70">
        <f aca="true" t="shared" si="0" ref="B24:I24">SUM(B5:B23)</f>
        <v>690000</v>
      </c>
      <c r="C24" s="70">
        <f t="shared" si="0"/>
        <v>15000</v>
      </c>
      <c r="D24" s="70">
        <f t="shared" si="0"/>
        <v>515000</v>
      </c>
      <c r="E24" s="70">
        <f t="shared" si="0"/>
        <v>1166910</v>
      </c>
      <c r="F24" s="70">
        <f t="shared" si="0"/>
        <v>25000</v>
      </c>
      <c r="G24" s="70">
        <f t="shared" si="0"/>
        <v>15000</v>
      </c>
      <c r="H24" s="70">
        <f t="shared" si="0"/>
        <v>6535000</v>
      </c>
      <c r="I24" s="71">
        <f t="shared" si="0"/>
        <v>0</v>
      </c>
    </row>
    <row r="25" spans="1:11" s="2" customFormat="1" ht="39.75" customHeight="1" thickBot="1">
      <c r="A25" s="78" t="s">
        <v>97</v>
      </c>
      <c r="B25" s="209">
        <f>B24+C24+D24+E24+F24+G24+I24+H24</f>
        <v>8961910</v>
      </c>
      <c r="C25" s="210"/>
      <c r="D25" s="210"/>
      <c r="E25" s="210"/>
      <c r="F25" s="210"/>
      <c r="G25" s="210"/>
      <c r="H25" s="210"/>
      <c r="I25" s="211"/>
      <c r="K25" s="130"/>
    </row>
    <row r="26" spans="1:9" ht="12.75">
      <c r="A26" s="6"/>
      <c r="B26" s="6"/>
      <c r="C26" s="6"/>
      <c r="D26" s="7"/>
      <c r="E26" s="11"/>
      <c r="I26" s="10"/>
    </row>
    <row r="27" spans="3:5" ht="12.75" customHeight="1">
      <c r="C27" s="15"/>
      <c r="D27" s="20"/>
      <c r="E27" s="21"/>
    </row>
    <row r="28" spans="4:5" ht="12.75">
      <c r="D28" s="13"/>
      <c r="E28" s="14"/>
    </row>
    <row r="29" spans="3:5" ht="12.75">
      <c r="C29" s="15"/>
      <c r="D29" s="13"/>
      <c r="E29" s="34"/>
    </row>
    <row r="30" spans="4:5" ht="12.75">
      <c r="D30" s="32"/>
      <c r="E30" s="33"/>
    </row>
    <row r="31" spans="4:5" ht="12.75">
      <c r="D31" s="27"/>
      <c r="E31" s="28"/>
    </row>
    <row r="32" spans="4:5" ht="12.75">
      <c r="D32" s="13"/>
      <c r="E32" s="14"/>
    </row>
    <row r="33" spans="1:5" ht="19.5" customHeight="1">
      <c r="A33" s="37"/>
      <c r="B33" s="6"/>
      <c r="C33" s="6"/>
      <c r="D33" s="6"/>
      <c r="E33" s="24"/>
    </row>
    <row r="34" spans="1:5" ht="15" customHeight="1">
      <c r="A34" s="15"/>
      <c r="D34" s="26"/>
      <c r="E34" s="24"/>
    </row>
    <row r="35" spans="1:5" ht="12.75">
      <c r="A35" s="15"/>
      <c r="B35" s="15"/>
      <c r="D35" s="26"/>
      <c r="E35" s="16"/>
    </row>
    <row r="36" spans="3:5" ht="12.75">
      <c r="C36" s="15"/>
      <c r="D36" s="13"/>
      <c r="E36" s="24"/>
    </row>
    <row r="37" spans="4:5" ht="12.75">
      <c r="D37" s="17"/>
      <c r="E37" s="18"/>
    </row>
    <row r="38" spans="2:5" ht="12.75">
      <c r="B38" s="15"/>
      <c r="D38" s="13"/>
      <c r="E38" s="16"/>
    </row>
    <row r="39" spans="3:5" ht="12.75">
      <c r="C39" s="15"/>
      <c r="D39" s="13"/>
      <c r="E39" s="16"/>
    </row>
    <row r="40" spans="4:5" ht="12.75">
      <c r="D40" s="20"/>
      <c r="E40" s="21"/>
    </row>
    <row r="41" spans="3:5" ht="22.5" customHeight="1">
      <c r="C41" s="15"/>
      <c r="D41" s="13"/>
      <c r="E41" s="22"/>
    </row>
    <row r="42" spans="4:5" ht="12.75">
      <c r="D42" s="13"/>
      <c r="E42" s="21"/>
    </row>
    <row r="43" spans="2:5" ht="12.75">
      <c r="B43" s="15"/>
      <c r="D43" s="19"/>
      <c r="E43" s="24"/>
    </row>
    <row r="44" spans="3:5" ht="12.75">
      <c r="C44" s="15"/>
      <c r="D44" s="19"/>
      <c r="E44" s="25"/>
    </row>
    <row r="45" spans="4:5" ht="12.75">
      <c r="D45" s="20"/>
      <c r="E45" s="18"/>
    </row>
    <row r="46" spans="1:5" ht="13.5" customHeight="1">
      <c r="A46" s="15"/>
      <c r="D46" s="26"/>
      <c r="E46" s="24"/>
    </row>
    <row r="47" spans="2:5" ht="13.5" customHeight="1">
      <c r="B47" s="15"/>
      <c r="D47" s="13"/>
      <c r="E47" s="24"/>
    </row>
    <row r="48" spans="3:5" ht="13.5" customHeight="1">
      <c r="C48" s="15"/>
      <c r="D48" s="13"/>
      <c r="E48" s="16"/>
    </row>
    <row r="49" spans="3:5" ht="12.75">
      <c r="C49" s="15"/>
      <c r="D49" s="20"/>
      <c r="E49" s="18"/>
    </row>
    <row r="50" spans="3:5" ht="12.75">
      <c r="C50" s="15"/>
      <c r="D50" s="13"/>
      <c r="E50" s="16"/>
    </row>
    <row r="51" spans="4:5" ht="12.75">
      <c r="D51" s="32"/>
      <c r="E51" s="33"/>
    </row>
    <row r="52" spans="3:5" ht="12.75">
      <c r="C52" s="15"/>
      <c r="D52" s="19"/>
      <c r="E52" s="34"/>
    </row>
    <row r="53" spans="3:5" ht="12.75">
      <c r="C53" s="15"/>
      <c r="D53" s="20"/>
      <c r="E53" s="21"/>
    </row>
    <row r="54" spans="4:5" ht="12.75">
      <c r="D54" s="32"/>
      <c r="E54" s="38"/>
    </row>
    <row r="55" spans="2:5" ht="12.75">
      <c r="B55" s="15"/>
      <c r="D55" s="27"/>
      <c r="E55" s="36"/>
    </row>
    <row r="56" spans="3:5" ht="12.75">
      <c r="C56" s="15"/>
      <c r="D56" s="27"/>
      <c r="E56" s="16"/>
    </row>
    <row r="57" spans="3:5" ht="12.75">
      <c r="C57" s="15"/>
      <c r="D57" s="20"/>
      <c r="E57" s="21"/>
    </row>
    <row r="58" spans="3:5" ht="12.75">
      <c r="C58" s="15"/>
      <c r="D58" s="20"/>
      <c r="E58" s="21"/>
    </row>
    <row r="59" spans="4:5" ht="12.75">
      <c r="D59" s="13"/>
      <c r="E59" s="14"/>
    </row>
    <row r="60" spans="1:8" s="39" customFormat="1" ht="18" customHeight="1">
      <c r="A60" s="204"/>
      <c r="B60" s="205"/>
      <c r="C60" s="205"/>
      <c r="D60" s="205"/>
      <c r="E60" s="205"/>
      <c r="H60" s="134"/>
    </row>
    <row r="61" spans="1:5" ht="28.5" customHeight="1">
      <c r="A61" s="29"/>
      <c r="B61" s="29"/>
      <c r="C61" s="29"/>
      <c r="D61" s="30"/>
      <c r="E61" s="31"/>
    </row>
    <row r="63" spans="1:5" ht="15.75">
      <c r="A63" s="41"/>
      <c r="B63" s="15"/>
      <c r="C63" s="15"/>
      <c r="D63" s="42"/>
      <c r="E63" s="5"/>
    </row>
    <row r="64" spans="1:5" ht="12.75">
      <c r="A64" s="15"/>
      <c r="B64" s="15"/>
      <c r="C64" s="15"/>
      <c r="D64" s="42"/>
      <c r="E64" s="5"/>
    </row>
    <row r="65" spans="1:5" ht="17.25" customHeight="1">
      <c r="A65" s="15"/>
      <c r="B65" s="15"/>
      <c r="C65" s="15"/>
      <c r="D65" s="42"/>
      <c r="E65" s="5"/>
    </row>
    <row r="66" spans="1:5" ht="13.5" customHeight="1">
      <c r="A66" s="15"/>
      <c r="B66" s="15"/>
      <c r="C66" s="15"/>
      <c r="D66" s="42"/>
      <c r="E66" s="5"/>
    </row>
    <row r="67" spans="1:5" ht="12.75">
      <c r="A67" s="15"/>
      <c r="B67" s="15"/>
      <c r="C67" s="15"/>
      <c r="D67" s="42"/>
      <c r="E67" s="5"/>
    </row>
    <row r="68" spans="1:3" ht="12.75">
      <c r="A68" s="15"/>
      <c r="B68" s="15"/>
      <c r="C68" s="15"/>
    </row>
    <row r="69" spans="1:5" ht="12.75">
      <c r="A69" s="15"/>
      <c r="B69" s="15"/>
      <c r="C69" s="15"/>
      <c r="D69" s="42"/>
      <c r="E69" s="5"/>
    </row>
    <row r="70" spans="1:5" ht="12.75">
      <c r="A70" s="15"/>
      <c r="B70" s="15"/>
      <c r="C70" s="15"/>
      <c r="D70" s="42"/>
      <c r="E70" s="43"/>
    </row>
    <row r="71" spans="1:5" ht="12.75">
      <c r="A71" s="15"/>
      <c r="B71" s="15"/>
      <c r="C71" s="15"/>
      <c r="D71" s="42"/>
      <c r="E71" s="5"/>
    </row>
    <row r="72" spans="1:5" ht="22.5" customHeight="1">
      <c r="A72" s="15"/>
      <c r="B72" s="15"/>
      <c r="C72" s="15"/>
      <c r="D72" s="42"/>
      <c r="E72" s="22"/>
    </row>
    <row r="73" spans="4:5" ht="22.5" customHeight="1">
      <c r="D73" s="20"/>
      <c r="E73" s="23"/>
    </row>
  </sheetData>
  <sheetProtection/>
  <mergeCells count="4">
    <mergeCell ref="A60:E60"/>
    <mergeCell ref="A1:I1"/>
    <mergeCell ref="B3:I3"/>
    <mergeCell ref="B25:I2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2" manualBreakCount="2">
    <brk id="25" max="11" man="1"/>
    <brk id="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4"/>
  <sheetViews>
    <sheetView view="pageBreakPreview" zoomScaleSheetLayoutView="100" zoomScalePageLayoutView="0" workbookViewId="0" topLeftCell="A1">
      <selection activeCell="C3" sqref="C3"/>
    </sheetView>
  </sheetViews>
  <sheetFormatPr defaultColWidth="11.421875" defaultRowHeight="12.75"/>
  <cols>
    <col min="1" max="1" width="8.28125" style="62" customWidth="1"/>
    <col min="2" max="2" width="28.28125" style="63" customWidth="1"/>
    <col min="3" max="3" width="9.140625" style="3" customWidth="1"/>
    <col min="4" max="4" width="8.00390625" style="3" customWidth="1"/>
    <col min="5" max="5" width="7.14062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3" width="7.7109375" style="3" customWidth="1"/>
    <col min="14" max="14" width="7.28125" style="3" customWidth="1"/>
    <col min="15" max="15" width="11.140625" style="3" customWidth="1"/>
    <col min="16" max="16" width="7.28125" style="3" customWidth="1"/>
    <col min="17" max="17" width="10.421875" style="3" customWidth="1"/>
    <col min="18" max="18" width="10.7109375" style="158" customWidth="1"/>
    <col min="19" max="19" width="11.421875" style="1" customWidth="1"/>
    <col min="20" max="20" width="14.421875" style="1" bestFit="1" customWidth="1"/>
    <col min="21" max="16384" width="11.421875" style="1" customWidth="1"/>
  </cols>
  <sheetData>
    <row r="1" spans="1:18" ht="18">
      <c r="A1" s="212" t="s">
        <v>99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s="5" customFormat="1" ht="78.75">
      <c r="A2" s="4" t="s">
        <v>20</v>
      </c>
      <c r="B2" s="64" t="s">
        <v>21</v>
      </c>
      <c r="C2" s="64" t="s">
        <v>58</v>
      </c>
      <c r="D2" s="64" t="s">
        <v>44</v>
      </c>
      <c r="E2" s="64" t="s">
        <v>45</v>
      </c>
      <c r="F2" s="64" t="s">
        <v>13</v>
      </c>
      <c r="G2" s="64" t="s">
        <v>56</v>
      </c>
      <c r="H2" s="64" t="s">
        <v>49</v>
      </c>
      <c r="I2" s="64" t="s">
        <v>39</v>
      </c>
      <c r="J2" s="64" t="s">
        <v>40</v>
      </c>
      <c r="K2" s="64" t="s">
        <v>41</v>
      </c>
      <c r="L2" s="64" t="s">
        <v>42</v>
      </c>
      <c r="M2" s="64" t="s">
        <v>66</v>
      </c>
      <c r="N2" s="64" t="s">
        <v>22</v>
      </c>
      <c r="O2" s="64" t="s">
        <v>17</v>
      </c>
      <c r="P2" s="64" t="s">
        <v>46</v>
      </c>
      <c r="Q2" s="64" t="s">
        <v>52</v>
      </c>
      <c r="R2" s="139" t="s">
        <v>59</v>
      </c>
    </row>
    <row r="3" spans="1:18" ht="12.75">
      <c r="A3" s="83"/>
      <c r="B3" s="84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145"/>
    </row>
    <row r="4" spans="1:18" s="5" customFormat="1" ht="13.5" thickBot="1">
      <c r="A4" s="91"/>
      <c r="B4" s="115" t="s">
        <v>34</v>
      </c>
      <c r="C4" s="92">
        <v>9124631.27</v>
      </c>
      <c r="D4" s="92">
        <v>208560</v>
      </c>
      <c r="E4" s="92">
        <v>380150</v>
      </c>
      <c r="F4" s="92">
        <v>15000</v>
      </c>
      <c r="G4" s="92">
        <v>35000</v>
      </c>
      <c r="H4" s="92">
        <v>480000</v>
      </c>
      <c r="I4" s="92">
        <v>508700</v>
      </c>
      <c r="J4" s="92">
        <v>35000</v>
      </c>
      <c r="K4" s="92">
        <v>30000</v>
      </c>
      <c r="L4" s="92">
        <v>1000</v>
      </c>
      <c r="M4" s="92">
        <v>3500</v>
      </c>
      <c r="N4" s="92">
        <v>25000</v>
      </c>
      <c r="O4" s="92">
        <v>15000</v>
      </c>
      <c r="P4" s="92">
        <v>690000</v>
      </c>
      <c r="Q4" s="92">
        <v>6535000</v>
      </c>
      <c r="R4" s="140">
        <v>162721.27</v>
      </c>
    </row>
    <row r="5" spans="1:18" ht="13.5" thickTop="1">
      <c r="A5" s="88"/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146"/>
    </row>
    <row r="6" spans="1:18" s="5" customFormat="1" ht="13.5" thickBot="1">
      <c r="A6" s="93"/>
      <c r="B6" s="94" t="s">
        <v>33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47"/>
    </row>
    <row r="7" spans="1:18" s="5" customFormat="1" ht="80.25" thickBot="1" thickTop="1">
      <c r="A7" s="98" t="s">
        <v>32</v>
      </c>
      <c r="B7" s="99" t="s">
        <v>35</v>
      </c>
      <c r="C7" s="64" t="s">
        <v>51</v>
      </c>
      <c r="D7" s="64" t="s">
        <v>44</v>
      </c>
      <c r="E7" s="64" t="s">
        <v>45</v>
      </c>
      <c r="F7" s="64" t="s">
        <v>13</v>
      </c>
      <c r="G7" s="64" t="s">
        <v>48</v>
      </c>
      <c r="H7" s="64" t="s">
        <v>14</v>
      </c>
      <c r="I7" s="64" t="s">
        <v>39</v>
      </c>
      <c r="J7" s="64" t="s">
        <v>40</v>
      </c>
      <c r="K7" s="64" t="s">
        <v>41</v>
      </c>
      <c r="L7" s="64" t="s">
        <v>42</v>
      </c>
      <c r="M7" s="64" t="s">
        <v>66</v>
      </c>
      <c r="N7" s="64" t="s">
        <v>22</v>
      </c>
      <c r="O7" s="64" t="s">
        <v>17</v>
      </c>
      <c r="P7" s="64" t="s">
        <v>46</v>
      </c>
      <c r="Q7" s="64" t="s">
        <v>52</v>
      </c>
      <c r="R7" s="139" t="s">
        <v>59</v>
      </c>
    </row>
    <row r="8" spans="1:20" s="5" customFormat="1" ht="13.5" thickTop="1">
      <c r="A8" s="88">
        <v>3</v>
      </c>
      <c r="B8" s="96" t="s">
        <v>23</v>
      </c>
      <c r="C8" s="97">
        <v>588710</v>
      </c>
      <c r="D8" s="97">
        <v>208560</v>
      </c>
      <c r="E8" s="97">
        <v>380150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143">
        <v>0</v>
      </c>
      <c r="T8" s="36"/>
    </row>
    <row r="9" spans="1:18" s="5" customFormat="1" ht="12.75">
      <c r="A9" s="83">
        <v>31</v>
      </c>
      <c r="B9" s="85" t="s">
        <v>24</v>
      </c>
      <c r="C9" s="80">
        <v>0</v>
      </c>
      <c r="D9" s="80">
        <v>0</v>
      </c>
      <c r="E9" s="80"/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144"/>
    </row>
    <row r="10" spans="1:18" ht="12.75">
      <c r="A10" s="83">
        <v>311</v>
      </c>
      <c r="B10" s="85" t="s">
        <v>84</v>
      </c>
      <c r="C10" s="79">
        <v>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145"/>
    </row>
    <row r="11" spans="1:18" ht="12.75">
      <c r="A11" s="83">
        <v>312</v>
      </c>
      <c r="B11" s="85" t="s">
        <v>85</v>
      </c>
      <c r="C11" s="79">
        <v>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45"/>
    </row>
    <row r="12" spans="1:18" ht="12.75">
      <c r="A12" s="83">
        <v>313</v>
      </c>
      <c r="B12" s="85" t="s">
        <v>86</v>
      </c>
      <c r="C12" s="79"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145"/>
    </row>
    <row r="13" spans="1:18" s="5" customFormat="1" ht="12.75">
      <c r="A13" s="83">
        <v>32</v>
      </c>
      <c r="B13" s="85" t="s">
        <v>25</v>
      </c>
      <c r="C13" s="80">
        <v>588710</v>
      </c>
      <c r="D13" s="80">
        <v>208560</v>
      </c>
      <c r="E13" s="80">
        <v>380150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144">
        <v>0</v>
      </c>
    </row>
    <row r="14" spans="1:18" s="5" customFormat="1" ht="12.75">
      <c r="A14" s="83">
        <v>321</v>
      </c>
      <c r="B14" s="85" t="s">
        <v>87</v>
      </c>
      <c r="C14" s="117">
        <v>11000</v>
      </c>
      <c r="D14" s="166">
        <v>11000</v>
      </c>
      <c r="E14" s="166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145"/>
    </row>
    <row r="15" spans="1:18" s="5" customFormat="1" ht="12.75">
      <c r="A15" s="162">
        <v>322</v>
      </c>
      <c r="B15" s="163" t="s">
        <v>88</v>
      </c>
      <c r="C15" s="117">
        <v>320480</v>
      </c>
      <c r="D15" s="166">
        <v>80480</v>
      </c>
      <c r="E15" s="166">
        <v>240000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145"/>
    </row>
    <row r="16" spans="1:18" s="5" customFormat="1" ht="12.75">
      <c r="A16" s="164">
        <v>323</v>
      </c>
      <c r="B16" s="165" t="s">
        <v>89</v>
      </c>
      <c r="C16" s="117">
        <v>234230</v>
      </c>
      <c r="D16" s="166">
        <v>94080</v>
      </c>
      <c r="E16" s="166">
        <v>140150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145"/>
    </row>
    <row r="17" spans="1:18" s="5" customFormat="1" ht="13.5" thickBot="1">
      <c r="A17" s="164">
        <v>329</v>
      </c>
      <c r="B17" s="165" t="s">
        <v>90</v>
      </c>
      <c r="C17" s="117">
        <v>23000</v>
      </c>
      <c r="D17" s="166">
        <v>23000</v>
      </c>
      <c r="E17" s="166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145"/>
    </row>
    <row r="18" spans="1:19" s="5" customFormat="1" ht="14.25" thickBot="1" thickTop="1">
      <c r="A18" s="101"/>
      <c r="B18" s="102" t="s">
        <v>37</v>
      </c>
      <c r="C18" s="100">
        <v>588710</v>
      </c>
      <c r="D18" s="100">
        <v>208560</v>
      </c>
      <c r="E18" s="100">
        <v>380150</v>
      </c>
      <c r="F18" s="100">
        <v>0</v>
      </c>
      <c r="G18" s="100"/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50">
        <v>0</v>
      </c>
      <c r="S18" s="36"/>
    </row>
    <row r="19" spans="1:18" ht="14.25" thickBot="1" thickTop="1">
      <c r="A19" s="103"/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48"/>
    </row>
    <row r="20" spans="1:18" s="5" customFormat="1" ht="80.25" thickBot="1" thickTop="1">
      <c r="A20" s="98" t="s">
        <v>32</v>
      </c>
      <c r="B20" s="99" t="s">
        <v>36</v>
      </c>
      <c r="C20" s="64" t="s">
        <v>58</v>
      </c>
      <c r="D20" s="64" t="s">
        <v>44</v>
      </c>
      <c r="E20" s="64" t="s">
        <v>45</v>
      </c>
      <c r="F20" s="64" t="s">
        <v>13</v>
      </c>
      <c r="G20" s="64" t="s">
        <v>56</v>
      </c>
      <c r="H20" s="64" t="s">
        <v>49</v>
      </c>
      <c r="I20" s="64" t="s">
        <v>39</v>
      </c>
      <c r="J20" s="64" t="s">
        <v>40</v>
      </c>
      <c r="K20" s="64" t="s">
        <v>41</v>
      </c>
      <c r="L20" s="64" t="s">
        <v>42</v>
      </c>
      <c r="M20" s="64" t="s">
        <v>66</v>
      </c>
      <c r="N20" s="64" t="s">
        <v>22</v>
      </c>
      <c r="O20" s="64" t="s">
        <v>17</v>
      </c>
      <c r="P20" s="64" t="s">
        <v>46</v>
      </c>
      <c r="Q20" s="64" t="s">
        <v>52</v>
      </c>
      <c r="R20" s="139" t="s">
        <v>59</v>
      </c>
    </row>
    <row r="21" spans="1:18" s="5" customFormat="1" ht="13.5" thickTop="1">
      <c r="A21" s="88">
        <v>3</v>
      </c>
      <c r="B21" s="96" t="s">
        <v>23</v>
      </c>
      <c r="C21" s="97">
        <v>665900</v>
      </c>
      <c r="D21" s="97">
        <v>0</v>
      </c>
      <c r="E21" s="97"/>
      <c r="F21" s="97">
        <v>0</v>
      </c>
      <c r="G21" s="97">
        <v>0</v>
      </c>
      <c r="H21" s="97">
        <v>157900</v>
      </c>
      <c r="I21" s="97">
        <v>0</v>
      </c>
      <c r="J21" s="97">
        <v>0</v>
      </c>
      <c r="K21" s="124">
        <v>22000</v>
      </c>
      <c r="L21" s="124">
        <v>0</v>
      </c>
      <c r="M21" s="124">
        <v>0</v>
      </c>
      <c r="N21" s="124">
        <v>0</v>
      </c>
      <c r="O21" s="124">
        <v>0</v>
      </c>
      <c r="P21" s="124">
        <v>486000</v>
      </c>
      <c r="Q21" s="97"/>
      <c r="R21" s="143">
        <v>0</v>
      </c>
    </row>
    <row r="22" spans="1:20" s="5" customFormat="1" ht="12.75">
      <c r="A22" s="83">
        <v>31</v>
      </c>
      <c r="B22" s="85" t="s">
        <v>24</v>
      </c>
      <c r="C22" s="80">
        <v>608900</v>
      </c>
      <c r="D22" s="80">
        <v>0</v>
      </c>
      <c r="E22" s="80"/>
      <c r="F22" s="80">
        <v>0</v>
      </c>
      <c r="G22" s="80">
        <v>0</v>
      </c>
      <c r="H22" s="80">
        <v>104100</v>
      </c>
      <c r="I22" s="80">
        <v>0</v>
      </c>
      <c r="J22" s="80">
        <v>0</v>
      </c>
      <c r="K22" s="117">
        <v>21800</v>
      </c>
      <c r="L22" s="117">
        <v>0</v>
      </c>
      <c r="M22" s="117">
        <v>0</v>
      </c>
      <c r="N22" s="117">
        <v>0</v>
      </c>
      <c r="O22" s="117">
        <v>0</v>
      </c>
      <c r="P22" s="117">
        <v>483000</v>
      </c>
      <c r="Q22" s="80"/>
      <c r="R22" s="144">
        <v>0</v>
      </c>
      <c r="T22" s="36"/>
    </row>
    <row r="23" spans="1:18" ht="12.75">
      <c r="A23" s="83">
        <v>311</v>
      </c>
      <c r="B23" s="85" t="s">
        <v>84</v>
      </c>
      <c r="C23" s="117">
        <v>493000</v>
      </c>
      <c r="D23" s="166"/>
      <c r="E23" s="166"/>
      <c r="F23" s="117"/>
      <c r="G23" s="117"/>
      <c r="H23" s="166">
        <v>80000</v>
      </c>
      <c r="I23" s="81"/>
      <c r="J23" s="81"/>
      <c r="K23" s="166">
        <v>18000</v>
      </c>
      <c r="L23" s="166"/>
      <c r="M23" s="166"/>
      <c r="N23" s="117"/>
      <c r="O23" s="117"/>
      <c r="P23" s="166">
        <v>395000</v>
      </c>
      <c r="Q23" s="81"/>
      <c r="R23" s="145"/>
    </row>
    <row r="24" spans="1:18" ht="12.75">
      <c r="A24" s="83">
        <v>312</v>
      </c>
      <c r="B24" s="85" t="s">
        <v>85</v>
      </c>
      <c r="C24" s="117">
        <v>29900</v>
      </c>
      <c r="D24" s="166"/>
      <c r="E24" s="166"/>
      <c r="F24" s="117"/>
      <c r="G24" s="117"/>
      <c r="H24" s="166">
        <v>6100</v>
      </c>
      <c r="I24" s="81"/>
      <c r="J24" s="81"/>
      <c r="K24" s="166">
        <v>1800</v>
      </c>
      <c r="L24" s="166"/>
      <c r="M24" s="166"/>
      <c r="N24" s="117"/>
      <c r="O24" s="117"/>
      <c r="P24" s="166">
        <v>22000</v>
      </c>
      <c r="Q24" s="81"/>
      <c r="R24" s="145"/>
    </row>
    <row r="25" spans="1:18" ht="12.75">
      <c r="A25" s="83">
        <v>313</v>
      </c>
      <c r="B25" s="85" t="s">
        <v>86</v>
      </c>
      <c r="C25" s="117">
        <v>86000</v>
      </c>
      <c r="D25" s="166"/>
      <c r="E25" s="166"/>
      <c r="F25" s="117"/>
      <c r="G25" s="117"/>
      <c r="H25" s="166">
        <v>18000</v>
      </c>
      <c r="I25" s="81"/>
      <c r="J25" s="81"/>
      <c r="K25" s="166">
        <v>2000</v>
      </c>
      <c r="L25" s="166"/>
      <c r="M25" s="166"/>
      <c r="N25" s="117"/>
      <c r="O25" s="117"/>
      <c r="P25" s="166">
        <v>66000</v>
      </c>
      <c r="Q25" s="81"/>
      <c r="R25" s="145"/>
    </row>
    <row r="26" spans="1:18" s="5" customFormat="1" ht="12.75">
      <c r="A26" s="83">
        <v>32</v>
      </c>
      <c r="B26" s="85" t="s">
        <v>25</v>
      </c>
      <c r="C26" s="117">
        <v>57000</v>
      </c>
      <c r="D26" s="117">
        <v>0</v>
      </c>
      <c r="E26" s="117"/>
      <c r="F26" s="117">
        <v>0</v>
      </c>
      <c r="G26" s="117">
        <v>0</v>
      </c>
      <c r="H26" s="117">
        <v>53800</v>
      </c>
      <c r="I26" s="80">
        <v>0</v>
      </c>
      <c r="J26" s="80">
        <v>0</v>
      </c>
      <c r="K26" s="117">
        <v>200</v>
      </c>
      <c r="L26" s="117">
        <v>0</v>
      </c>
      <c r="M26" s="117">
        <v>0</v>
      </c>
      <c r="N26" s="117">
        <v>0</v>
      </c>
      <c r="O26" s="117">
        <v>0</v>
      </c>
      <c r="P26" s="117">
        <v>3000</v>
      </c>
      <c r="Q26" s="80"/>
      <c r="R26" s="144">
        <v>0</v>
      </c>
    </row>
    <row r="27" spans="1:20" s="5" customFormat="1" ht="12.75">
      <c r="A27" s="83">
        <v>321</v>
      </c>
      <c r="B27" s="85" t="s">
        <v>87</v>
      </c>
      <c r="C27" s="117">
        <v>5000</v>
      </c>
      <c r="D27" s="166"/>
      <c r="E27" s="166"/>
      <c r="F27" s="117"/>
      <c r="G27" s="117"/>
      <c r="H27" s="166">
        <v>1800</v>
      </c>
      <c r="I27" s="81"/>
      <c r="J27" s="81"/>
      <c r="K27" s="166">
        <v>200</v>
      </c>
      <c r="L27" s="166"/>
      <c r="M27" s="166"/>
      <c r="N27" s="117"/>
      <c r="O27" s="117"/>
      <c r="P27" s="166">
        <v>3000</v>
      </c>
      <c r="Q27" s="81"/>
      <c r="R27" s="144"/>
      <c r="T27" s="36"/>
    </row>
    <row r="28" spans="1:18" s="5" customFormat="1" ht="12.75">
      <c r="A28" s="162">
        <v>322</v>
      </c>
      <c r="B28" s="163" t="s">
        <v>88</v>
      </c>
      <c r="C28" s="117">
        <v>23000</v>
      </c>
      <c r="D28" s="117"/>
      <c r="E28" s="117"/>
      <c r="F28" s="117"/>
      <c r="G28" s="117"/>
      <c r="H28" s="166">
        <v>23000</v>
      </c>
      <c r="I28" s="80"/>
      <c r="J28" s="80"/>
      <c r="K28" s="80"/>
      <c r="L28" s="80"/>
      <c r="M28" s="80"/>
      <c r="N28" s="80"/>
      <c r="O28" s="80"/>
      <c r="P28" s="80"/>
      <c r="Q28" s="80"/>
      <c r="R28" s="144"/>
    </row>
    <row r="29" spans="1:18" s="5" customFormat="1" ht="12.75">
      <c r="A29" s="162">
        <v>323</v>
      </c>
      <c r="B29" s="163" t="s">
        <v>89</v>
      </c>
      <c r="C29" s="117">
        <v>29000</v>
      </c>
      <c r="D29" s="117"/>
      <c r="E29" s="117"/>
      <c r="F29" s="117"/>
      <c r="G29" s="117"/>
      <c r="H29" s="166">
        <v>29000</v>
      </c>
      <c r="I29" s="80"/>
      <c r="J29" s="80"/>
      <c r="K29" s="80"/>
      <c r="L29" s="80"/>
      <c r="M29" s="80"/>
      <c r="N29" s="80"/>
      <c r="O29" s="80"/>
      <c r="P29" s="80"/>
      <c r="Q29" s="80"/>
      <c r="R29" s="144"/>
    </row>
    <row r="30" spans="1:20" ht="22.5">
      <c r="A30" s="83">
        <v>4</v>
      </c>
      <c r="B30" s="85" t="s">
        <v>27</v>
      </c>
      <c r="C30" s="117">
        <v>26000</v>
      </c>
      <c r="D30" s="117">
        <v>0</v>
      </c>
      <c r="E30" s="117"/>
      <c r="F30" s="117">
        <v>0</v>
      </c>
      <c r="G30" s="117">
        <v>0</v>
      </c>
      <c r="H30" s="117">
        <v>26000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/>
      <c r="R30" s="144">
        <v>0</v>
      </c>
      <c r="T30" s="35"/>
    </row>
    <row r="31" spans="1:18" ht="22.5">
      <c r="A31" s="83">
        <v>42</v>
      </c>
      <c r="B31" s="85" t="s">
        <v>28</v>
      </c>
      <c r="C31" s="117">
        <v>26000</v>
      </c>
      <c r="D31" s="117">
        <v>0</v>
      </c>
      <c r="E31" s="117"/>
      <c r="F31" s="117">
        <v>0</v>
      </c>
      <c r="G31" s="117">
        <v>0</v>
      </c>
      <c r="H31" s="117">
        <v>26000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/>
      <c r="R31" s="144">
        <v>0</v>
      </c>
    </row>
    <row r="32" spans="1:18" ht="12.75">
      <c r="A32" s="83">
        <v>422</v>
      </c>
      <c r="B32" s="85" t="s">
        <v>91</v>
      </c>
      <c r="C32" s="117">
        <v>21000</v>
      </c>
      <c r="D32" s="117"/>
      <c r="E32" s="117"/>
      <c r="F32" s="117"/>
      <c r="G32" s="117"/>
      <c r="H32" s="166">
        <v>21000</v>
      </c>
      <c r="I32" s="79"/>
      <c r="J32" s="79"/>
      <c r="K32" s="79"/>
      <c r="L32" s="79"/>
      <c r="M32" s="79"/>
      <c r="N32" s="79"/>
      <c r="O32" s="79"/>
      <c r="P32" s="79"/>
      <c r="Q32" s="79"/>
      <c r="R32" s="145"/>
    </row>
    <row r="33" spans="1:18" ht="12.75">
      <c r="A33" s="162">
        <v>426</v>
      </c>
      <c r="B33" s="167" t="s">
        <v>92</v>
      </c>
      <c r="C33" s="117">
        <v>2000</v>
      </c>
      <c r="D33" s="117"/>
      <c r="E33" s="117"/>
      <c r="F33" s="117"/>
      <c r="G33" s="117"/>
      <c r="H33" s="166">
        <v>2000</v>
      </c>
      <c r="I33" s="79"/>
      <c r="J33" s="79"/>
      <c r="K33" s="79"/>
      <c r="L33" s="79"/>
      <c r="M33" s="79"/>
      <c r="N33" s="79"/>
      <c r="O33" s="79"/>
      <c r="P33" s="79"/>
      <c r="Q33" s="79"/>
      <c r="R33" s="145"/>
    </row>
    <row r="34" spans="1:18" ht="13.5" thickBot="1">
      <c r="A34" s="168">
        <v>424</v>
      </c>
      <c r="B34" s="169" t="s">
        <v>93</v>
      </c>
      <c r="C34" s="171">
        <v>3000</v>
      </c>
      <c r="D34" s="171"/>
      <c r="E34" s="171"/>
      <c r="F34" s="171"/>
      <c r="G34" s="171"/>
      <c r="H34" s="172">
        <v>3000</v>
      </c>
      <c r="I34" s="106"/>
      <c r="J34" s="106"/>
      <c r="K34" s="106"/>
      <c r="L34" s="106"/>
      <c r="M34" s="106"/>
      <c r="N34" s="106"/>
      <c r="O34" s="106"/>
      <c r="P34" s="106"/>
      <c r="Q34" s="106"/>
      <c r="R34" s="151"/>
    </row>
    <row r="35" spans="1:18" ht="14.25" thickBot="1" thickTop="1">
      <c r="A35" s="108"/>
      <c r="B35" s="102" t="s">
        <v>37</v>
      </c>
      <c r="C35" s="129">
        <v>691900</v>
      </c>
      <c r="D35" s="129">
        <v>0</v>
      </c>
      <c r="E35" s="129"/>
      <c r="F35" s="129">
        <v>0</v>
      </c>
      <c r="G35" s="129">
        <v>0</v>
      </c>
      <c r="H35" s="129">
        <v>183900</v>
      </c>
      <c r="I35" s="100">
        <v>0</v>
      </c>
      <c r="J35" s="100">
        <v>0</v>
      </c>
      <c r="K35" s="100">
        <v>22000</v>
      </c>
      <c r="L35" s="100">
        <v>0</v>
      </c>
      <c r="M35" s="100">
        <v>0</v>
      </c>
      <c r="N35" s="100">
        <v>0</v>
      </c>
      <c r="O35" s="100">
        <v>0</v>
      </c>
      <c r="P35" s="100">
        <v>486000</v>
      </c>
      <c r="Q35" s="100"/>
      <c r="R35" s="150">
        <v>0</v>
      </c>
    </row>
    <row r="36" spans="1:18" ht="13.5" thickTop="1">
      <c r="A36" s="107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146"/>
    </row>
    <row r="37" spans="1:18" ht="13.5" thickBot="1">
      <c r="A37" s="93"/>
      <c r="B37" s="109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51"/>
    </row>
    <row r="38" spans="1:18" s="5" customFormat="1" ht="80.25" thickBot="1" thickTop="1">
      <c r="A38" s="110" t="s">
        <v>32</v>
      </c>
      <c r="B38" s="99" t="s">
        <v>38</v>
      </c>
      <c r="C38" s="64" t="s">
        <v>58</v>
      </c>
      <c r="D38" s="64" t="s">
        <v>44</v>
      </c>
      <c r="E38" s="64" t="s">
        <v>45</v>
      </c>
      <c r="F38" s="64" t="s">
        <v>13</v>
      </c>
      <c r="G38" s="64" t="s">
        <v>56</v>
      </c>
      <c r="H38" s="64" t="s">
        <v>49</v>
      </c>
      <c r="I38" s="64" t="s">
        <v>39</v>
      </c>
      <c r="J38" s="64" t="s">
        <v>40</v>
      </c>
      <c r="K38" s="64" t="s">
        <v>41</v>
      </c>
      <c r="L38" s="64" t="s">
        <v>42</v>
      </c>
      <c r="M38" s="64" t="s">
        <v>66</v>
      </c>
      <c r="N38" s="64" t="s">
        <v>22</v>
      </c>
      <c r="O38" s="64" t="s">
        <v>17</v>
      </c>
      <c r="P38" s="64" t="s">
        <v>46</v>
      </c>
      <c r="Q38" s="64" t="s">
        <v>52</v>
      </c>
      <c r="R38" s="139" t="s">
        <v>59</v>
      </c>
    </row>
    <row r="39" spans="1:18" s="5" customFormat="1" ht="13.5" thickTop="1">
      <c r="A39" s="88">
        <v>3</v>
      </c>
      <c r="B39" s="96" t="s">
        <v>23</v>
      </c>
      <c r="C39" s="97">
        <v>827035.02</v>
      </c>
      <c r="D39" s="97">
        <v>0</v>
      </c>
      <c r="E39" s="97">
        <v>0</v>
      </c>
      <c r="F39" s="97">
        <v>15000</v>
      </c>
      <c r="G39" s="97">
        <v>35000</v>
      </c>
      <c r="H39" s="97">
        <v>281100</v>
      </c>
      <c r="I39" s="97">
        <v>277500</v>
      </c>
      <c r="J39" s="97">
        <v>35000</v>
      </c>
      <c r="K39" s="97">
        <v>8000</v>
      </c>
      <c r="L39" s="97">
        <v>1000</v>
      </c>
      <c r="M39" s="97">
        <v>0</v>
      </c>
      <c r="N39" s="97">
        <v>17000</v>
      </c>
      <c r="O39" s="97">
        <v>10500</v>
      </c>
      <c r="P39" s="97">
        <v>23400</v>
      </c>
      <c r="Q39" s="97">
        <v>0</v>
      </c>
      <c r="R39" s="143">
        <v>123535.01999999999</v>
      </c>
    </row>
    <row r="40" spans="1:18" s="5" customFormat="1" ht="12.75">
      <c r="A40" s="83">
        <v>31</v>
      </c>
      <c r="B40" s="85" t="s">
        <v>24</v>
      </c>
      <c r="C40" s="80">
        <v>136650</v>
      </c>
      <c r="D40" s="80">
        <v>0</v>
      </c>
      <c r="E40" s="80">
        <v>0</v>
      </c>
      <c r="F40" s="80">
        <v>1850</v>
      </c>
      <c r="G40" s="80">
        <v>32000</v>
      </c>
      <c r="H40" s="80">
        <v>3900</v>
      </c>
      <c r="I40" s="80">
        <v>84500</v>
      </c>
      <c r="J40" s="80">
        <v>2360</v>
      </c>
      <c r="K40" s="80">
        <v>0</v>
      </c>
      <c r="L40" s="80">
        <v>40</v>
      </c>
      <c r="M40" s="80">
        <v>0</v>
      </c>
      <c r="N40" s="80">
        <v>0</v>
      </c>
      <c r="O40" s="80">
        <v>0</v>
      </c>
      <c r="P40" s="80">
        <v>12000</v>
      </c>
      <c r="Q40" s="80">
        <v>0</v>
      </c>
      <c r="R40" s="144">
        <v>114647.51999999999</v>
      </c>
    </row>
    <row r="41" spans="1:18" s="5" customFormat="1" ht="12.75">
      <c r="A41" s="83">
        <v>311</v>
      </c>
      <c r="B41" s="85" t="s">
        <v>84</v>
      </c>
      <c r="C41" s="117">
        <v>107790</v>
      </c>
      <c r="D41" s="117"/>
      <c r="E41" s="117"/>
      <c r="F41" s="117">
        <v>1500</v>
      </c>
      <c r="G41" s="117">
        <v>22000</v>
      </c>
      <c r="H41" s="117">
        <v>2400</v>
      </c>
      <c r="I41" s="117">
        <v>70000</v>
      </c>
      <c r="J41" s="117">
        <v>1860</v>
      </c>
      <c r="K41" s="166"/>
      <c r="L41" s="117">
        <v>30</v>
      </c>
      <c r="M41" s="117"/>
      <c r="N41" s="117"/>
      <c r="O41" s="117"/>
      <c r="P41" s="117">
        <v>10000</v>
      </c>
      <c r="Q41" s="79"/>
      <c r="R41" s="144">
        <v>98409.84</v>
      </c>
    </row>
    <row r="42" spans="1:18" ht="12.75">
      <c r="A42" s="83">
        <v>312</v>
      </c>
      <c r="B42" s="85" t="s">
        <v>85</v>
      </c>
      <c r="C42" s="117">
        <v>7000</v>
      </c>
      <c r="D42" s="117"/>
      <c r="E42" s="117"/>
      <c r="F42" s="117">
        <v>0</v>
      </c>
      <c r="G42" s="117">
        <v>5000</v>
      </c>
      <c r="H42" s="166">
        <v>1000</v>
      </c>
      <c r="I42" s="166">
        <v>1000</v>
      </c>
      <c r="J42" s="166">
        <v>0</v>
      </c>
      <c r="K42" s="166"/>
      <c r="L42" s="117"/>
      <c r="M42" s="117"/>
      <c r="N42" s="117"/>
      <c r="O42" s="117"/>
      <c r="P42" s="117">
        <v>0</v>
      </c>
      <c r="Q42" s="79"/>
      <c r="R42" s="144"/>
    </row>
    <row r="43" spans="1:18" ht="12.75">
      <c r="A43" s="83">
        <v>313</v>
      </c>
      <c r="B43" s="85" t="s">
        <v>86</v>
      </c>
      <c r="C43" s="117">
        <v>21860</v>
      </c>
      <c r="D43" s="117"/>
      <c r="E43" s="117"/>
      <c r="F43" s="117">
        <v>350</v>
      </c>
      <c r="G43" s="117">
        <v>5000</v>
      </c>
      <c r="H43" s="166">
        <v>500</v>
      </c>
      <c r="I43" s="166">
        <v>13500</v>
      </c>
      <c r="J43" s="166">
        <v>500</v>
      </c>
      <c r="K43" s="166"/>
      <c r="L43" s="117">
        <v>10</v>
      </c>
      <c r="M43" s="117"/>
      <c r="N43" s="117"/>
      <c r="O43" s="117"/>
      <c r="P43" s="117">
        <v>2000</v>
      </c>
      <c r="Q43" s="79"/>
      <c r="R43" s="144">
        <v>16237.68</v>
      </c>
    </row>
    <row r="44" spans="1:18" s="5" customFormat="1" ht="12.75">
      <c r="A44" s="83">
        <v>32</v>
      </c>
      <c r="B44" s="85" t="s">
        <v>25</v>
      </c>
      <c r="C44" s="80">
        <v>431650</v>
      </c>
      <c r="D44" s="80">
        <v>0</v>
      </c>
      <c r="E44" s="80">
        <v>0</v>
      </c>
      <c r="F44" s="80">
        <v>13150</v>
      </c>
      <c r="G44" s="80">
        <v>3000</v>
      </c>
      <c r="H44" s="80">
        <v>272000</v>
      </c>
      <c r="I44" s="80">
        <v>63000</v>
      </c>
      <c r="J44" s="80">
        <v>32640</v>
      </c>
      <c r="K44" s="80">
        <v>8000</v>
      </c>
      <c r="L44" s="80">
        <v>960</v>
      </c>
      <c r="M44" s="80">
        <v>0</v>
      </c>
      <c r="N44" s="80">
        <v>17000</v>
      </c>
      <c r="O44" s="80">
        <v>10500</v>
      </c>
      <c r="P44" s="80">
        <v>11400</v>
      </c>
      <c r="Q44" s="80">
        <v>0</v>
      </c>
      <c r="R44" s="144">
        <v>8887.5</v>
      </c>
    </row>
    <row r="45" spans="1:18" s="5" customFormat="1" ht="12.75">
      <c r="A45" s="83">
        <v>321</v>
      </c>
      <c r="B45" s="85" t="s">
        <v>87</v>
      </c>
      <c r="C45" s="117">
        <v>29510</v>
      </c>
      <c r="D45" s="117"/>
      <c r="E45" s="117"/>
      <c r="F45" s="117">
        <v>1000</v>
      </c>
      <c r="G45" s="117">
        <v>3000</v>
      </c>
      <c r="H45" s="166">
        <v>21500</v>
      </c>
      <c r="I45" s="166">
        <v>2000</v>
      </c>
      <c r="J45" s="166">
        <v>2000</v>
      </c>
      <c r="K45" s="166"/>
      <c r="L45" s="117">
        <v>10</v>
      </c>
      <c r="M45" s="117"/>
      <c r="N45" s="117"/>
      <c r="O45" s="117"/>
      <c r="P45" s="117">
        <v>0</v>
      </c>
      <c r="Q45" s="79"/>
      <c r="R45" s="144"/>
    </row>
    <row r="46" spans="1:18" s="5" customFormat="1" ht="12.75">
      <c r="A46" s="162">
        <v>322</v>
      </c>
      <c r="B46" s="163" t="s">
        <v>88</v>
      </c>
      <c r="C46" s="117">
        <v>19500</v>
      </c>
      <c r="D46" s="117"/>
      <c r="E46" s="117"/>
      <c r="F46" s="117">
        <v>2650</v>
      </c>
      <c r="G46" s="117"/>
      <c r="H46" s="166">
        <v>177950</v>
      </c>
      <c r="I46" s="166">
        <v>1500</v>
      </c>
      <c r="J46" s="166">
        <v>8440</v>
      </c>
      <c r="K46" s="117">
        <v>8000</v>
      </c>
      <c r="L46" s="117">
        <v>950</v>
      </c>
      <c r="M46" s="117"/>
      <c r="N46" s="117">
        <v>16000</v>
      </c>
      <c r="O46" s="117">
        <v>500</v>
      </c>
      <c r="P46" s="117">
        <v>11400</v>
      </c>
      <c r="Q46" s="79"/>
      <c r="R46" s="144"/>
    </row>
    <row r="47" spans="1:18" s="5" customFormat="1" ht="12.75">
      <c r="A47" s="164">
        <v>323</v>
      </c>
      <c r="B47" s="165" t="s">
        <v>89</v>
      </c>
      <c r="C47" s="117">
        <v>100700</v>
      </c>
      <c r="D47" s="117"/>
      <c r="E47" s="173"/>
      <c r="F47" s="166">
        <v>7500</v>
      </c>
      <c r="G47" s="117"/>
      <c r="H47" s="166">
        <v>50000</v>
      </c>
      <c r="I47" s="166">
        <v>11000</v>
      </c>
      <c r="J47" s="166">
        <v>21200</v>
      </c>
      <c r="K47" s="117"/>
      <c r="L47" s="117"/>
      <c r="M47" s="117"/>
      <c r="N47" s="117">
        <v>1000</v>
      </c>
      <c r="O47" s="117">
        <v>10000</v>
      </c>
      <c r="P47" s="116"/>
      <c r="Q47" s="79"/>
      <c r="R47" s="144"/>
    </row>
    <row r="48" spans="1:18" ht="12.75">
      <c r="A48" s="164">
        <v>324</v>
      </c>
      <c r="B48" s="165" t="s">
        <v>94</v>
      </c>
      <c r="C48" s="80">
        <v>1500</v>
      </c>
      <c r="D48" s="170"/>
      <c r="E48" s="170"/>
      <c r="F48" s="80"/>
      <c r="G48" s="80"/>
      <c r="H48" s="170">
        <v>1500</v>
      </c>
      <c r="I48" s="81"/>
      <c r="J48" s="81"/>
      <c r="K48" s="79"/>
      <c r="L48" s="79"/>
      <c r="M48" s="79"/>
      <c r="N48" s="79"/>
      <c r="O48" s="79"/>
      <c r="P48" s="79"/>
      <c r="Q48" s="79"/>
      <c r="R48" s="145"/>
    </row>
    <row r="49" spans="1:18" ht="12.75">
      <c r="A49" s="162">
        <v>329</v>
      </c>
      <c r="B49" s="163" t="s">
        <v>90</v>
      </c>
      <c r="C49" s="80">
        <v>72550</v>
      </c>
      <c r="D49" s="170"/>
      <c r="E49" s="170"/>
      <c r="F49" s="80">
        <v>2000</v>
      </c>
      <c r="G49" s="80"/>
      <c r="H49" s="170">
        <v>21050</v>
      </c>
      <c r="I49" s="170">
        <v>48500</v>
      </c>
      <c r="J49" s="170">
        <v>1000</v>
      </c>
      <c r="K49" s="80"/>
      <c r="L49" s="80"/>
      <c r="M49" s="79"/>
      <c r="N49" s="79"/>
      <c r="O49" s="79"/>
      <c r="P49" s="81">
        <v>0</v>
      </c>
      <c r="Q49" s="81"/>
      <c r="R49" s="145"/>
    </row>
    <row r="50" spans="1:18" s="5" customFormat="1" ht="12.75">
      <c r="A50" s="83">
        <v>34</v>
      </c>
      <c r="B50" s="85" t="s">
        <v>26</v>
      </c>
      <c r="C50" s="80">
        <v>30200</v>
      </c>
      <c r="D50" s="80">
        <v>0</v>
      </c>
      <c r="E50" s="80">
        <v>0</v>
      </c>
      <c r="F50" s="80">
        <v>0</v>
      </c>
      <c r="G50" s="80">
        <v>0</v>
      </c>
      <c r="H50" s="80">
        <v>200</v>
      </c>
      <c r="I50" s="80">
        <v>30000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144">
        <v>0</v>
      </c>
    </row>
    <row r="51" spans="1:18" s="5" customFormat="1" ht="12.75">
      <c r="A51" s="83">
        <v>343</v>
      </c>
      <c r="B51" s="85" t="s">
        <v>95</v>
      </c>
      <c r="C51" s="80">
        <v>30200</v>
      </c>
      <c r="D51" s="80"/>
      <c r="E51" s="80"/>
      <c r="F51" s="80"/>
      <c r="G51" s="80"/>
      <c r="H51" s="80">
        <v>200</v>
      </c>
      <c r="I51" s="80">
        <v>30000</v>
      </c>
      <c r="J51" s="80"/>
      <c r="K51" s="80"/>
      <c r="L51" s="80"/>
      <c r="M51" s="80"/>
      <c r="N51" s="80"/>
      <c r="O51" s="80"/>
      <c r="P51" s="80"/>
      <c r="Q51" s="80"/>
      <c r="R51" s="144"/>
    </row>
    <row r="52" spans="1:18" s="5" customFormat="1" ht="12.75">
      <c r="A52" s="83">
        <v>37</v>
      </c>
      <c r="B52" s="85" t="s">
        <v>54</v>
      </c>
      <c r="C52" s="80">
        <v>105000</v>
      </c>
      <c r="D52" s="80"/>
      <c r="E52" s="80"/>
      <c r="F52" s="80"/>
      <c r="G52" s="80"/>
      <c r="H52" s="80">
        <v>5000</v>
      </c>
      <c r="I52" s="80">
        <v>100000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144">
        <v>0</v>
      </c>
    </row>
    <row r="53" spans="1:18" ht="12.75">
      <c r="A53" s="83">
        <v>372</v>
      </c>
      <c r="B53" s="85" t="s">
        <v>54</v>
      </c>
      <c r="C53" s="80">
        <v>105000</v>
      </c>
      <c r="D53" s="80"/>
      <c r="E53" s="80"/>
      <c r="F53" s="80"/>
      <c r="G53" s="80"/>
      <c r="H53" s="80">
        <v>5000</v>
      </c>
      <c r="I53" s="117">
        <v>100000</v>
      </c>
      <c r="J53" s="79"/>
      <c r="K53" s="79"/>
      <c r="L53" s="79"/>
      <c r="M53" s="79"/>
      <c r="N53" s="79"/>
      <c r="O53" s="79"/>
      <c r="P53" s="79"/>
      <c r="Q53" s="79"/>
      <c r="R53" s="145"/>
    </row>
    <row r="54" spans="1:20" s="5" customFormat="1" ht="22.5">
      <c r="A54" s="83">
        <v>4</v>
      </c>
      <c r="B54" s="85" t="s">
        <v>27</v>
      </c>
      <c r="C54" s="80">
        <v>162500</v>
      </c>
      <c r="D54" s="80">
        <v>0</v>
      </c>
      <c r="E54" s="80">
        <v>0</v>
      </c>
      <c r="F54" s="80">
        <v>0</v>
      </c>
      <c r="G54" s="80">
        <v>0</v>
      </c>
      <c r="H54" s="80">
        <v>15000</v>
      </c>
      <c r="I54" s="80">
        <v>135000</v>
      </c>
      <c r="J54" s="80"/>
      <c r="K54" s="80"/>
      <c r="L54" s="80"/>
      <c r="M54" s="80"/>
      <c r="N54" s="80">
        <v>8000</v>
      </c>
      <c r="O54" s="80">
        <v>4500</v>
      </c>
      <c r="P54" s="80">
        <v>0</v>
      </c>
      <c r="Q54" s="80">
        <v>0</v>
      </c>
      <c r="R54" s="144">
        <v>39186.25</v>
      </c>
      <c r="T54" s="36"/>
    </row>
    <row r="55" spans="1:18" s="5" customFormat="1" ht="22.5">
      <c r="A55" s="83">
        <v>42</v>
      </c>
      <c r="B55" s="85" t="s">
        <v>28</v>
      </c>
      <c r="C55" s="80">
        <v>162500</v>
      </c>
      <c r="D55" s="80">
        <v>0</v>
      </c>
      <c r="E55" s="80">
        <v>0</v>
      </c>
      <c r="F55" s="80">
        <v>0</v>
      </c>
      <c r="G55" s="80">
        <v>0</v>
      </c>
      <c r="H55" s="80">
        <v>15000</v>
      </c>
      <c r="I55" s="80">
        <v>135000</v>
      </c>
      <c r="J55" s="80">
        <v>0</v>
      </c>
      <c r="K55" s="80">
        <v>0</v>
      </c>
      <c r="L55" s="80">
        <v>0</v>
      </c>
      <c r="M55" s="80">
        <v>0</v>
      </c>
      <c r="N55" s="80">
        <v>8000</v>
      </c>
      <c r="O55" s="80">
        <v>4500</v>
      </c>
      <c r="P55" s="80">
        <v>0</v>
      </c>
      <c r="Q55" s="80">
        <v>0</v>
      </c>
      <c r="R55" s="144">
        <v>39186.25</v>
      </c>
    </row>
    <row r="56" spans="1:18" ht="12.75">
      <c r="A56" s="83">
        <v>422</v>
      </c>
      <c r="B56" s="85" t="s">
        <v>91</v>
      </c>
      <c r="C56" s="117">
        <v>57000</v>
      </c>
      <c r="D56" s="117"/>
      <c r="E56" s="117"/>
      <c r="F56" s="117"/>
      <c r="G56" s="117"/>
      <c r="H56" s="166">
        <v>11000</v>
      </c>
      <c r="I56" s="117">
        <v>35000</v>
      </c>
      <c r="J56" s="117"/>
      <c r="K56" s="117"/>
      <c r="L56" s="117"/>
      <c r="M56" s="117"/>
      <c r="N56" s="117">
        <v>8000</v>
      </c>
      <c r="O56" s="117">
        <v>3000</v>
      </c>
      <c r="P56" s="79"/>
      <c r="Q56" s="79"/>
      <c r="R56" s="144">
        <v>8623.75</v>
      </c>
    </row>
    <row r="57" spans="1:18" ht="13.5" thickBot="1">
      <c r="A57" s="174">
        <v>424</v>
      </c>
      <c r="B57" s="175" t="s">
        <v>93</v>
      </c>
      <c r="C57" s="117">
        <v>105500</v>
      </c>
      <c r="D57" s="171"/>
      <c r="E57" s="171"/>
      <c r="F57" s="171"/>
      <c r="G57" s="171"/>
      <c r="H57" s="172">
        <v>4000</v>
      </c>
      <c r="I57" s="171">
        <v>100000</v>
      </c>
      <c r="J57" s="171"/>
      <c r="K57" s="171"/>
      <c r="L57" s="171"/>
      <c r="M57" s="171"/>
      <c r="N57" s="171"/>
      <c r="O57" s="171">
        <v>1500</v>
      </c>
      <c r="P57" s="106"/>
      <c r="Q57" s="106"/>
      <c r="R57" s="151"/>
    </row>
    <row r="58" spans="1:18" s="5" customFormat="1" ht="14.25" thickBot="1" thickTop="1">
      <c r="A58" s="101"/>
      <c r="B58" s="102" t="s">
        <v>37</v>
      </c>
      <c r="C58" s="100">
        <v>1028721.27</v>
      </c>
      <c r="D58" s="100">
        <v>0</v>
      </c>
      <c r="E58" s="100">
        <v>0</v>
      </c>
      <c r="F58" s="100">
        <v>15000</v>
      </c>
      <c r="G58" s="100">
        <v>35000</v>
      </c>
      <c r="H58" s="100">
        <v>296100</v>
      </c>
      <c r="I58" s="100">
        <v>412500</v>
      </c>
      <c r="J58" s="100">
        <v>35000</v>
      </c>
      <c r="K58" s="100">
        <v>8000</v>
      </c>
      <c r="L58" s="100">
        <v>1000</v>
      </c>
      <c r="M58" s="100">
        <v>0</v>
      </c>
      <c r="N58" s="100">
        <v>25000</v>
      </c>
      <c r="O58" s="100">
        <v>15000</v>
      </c>
      <c r="P58" s="100">
        <v>23400</v>
      </c>
      <c r="Q58" s="100">
        <v>0</v>
      </c>
      <c r="R58" s="150">
        <v>162721.27</v>
      </c>
    </row>
    <row r="59" spans="1:18" s="5" customFormat="1" ht="14.25" thickBot="1" thickTop="1">
      <c r="A59" s="103"/>
      <c r="B59" s="111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35"/>
      <c r="R59" s="149"/>
    </row>
    <row r="60" spans="1:18" s="5" customFormat="1" ht="80.25" thickBot="1" thickTop="1">
      <c r="A60" s="110" t="s">
        <v>32</v>
      </c>
      <c r="B60" s="99" t="s">
        <v>43</v>
      </c>
      <c r="C60" s="64" t="s">
        <v>58</v>
      </c>
      <c r="D60" s="64" t="s">
        <v>44</v>
      </c>
      <c r="E60" s="64" t="s">
        <v>45</v>
      </c>
      <c r="F60" s="64" t="s">
        <v>13</v>
      </c>
      <c r="G60" s="64" t="s">
        <v>56</v>
      </c>
      <c r="H60" s="64" t="s">
        <v>49</v>
      </c>
      <c r="I60" s="64" t="s">
        <v>39</v>
      </c>
      <c r="J60" s="64" t="s">
        <v>40</v>
      </c>
      <c r="K60" s="64" t="s">
        <v>41</v>
      </c>
      <c r="L60" s="64" t="s">
        <v>42</v>
      </c>
      <c r="M60" s="64" t="s">
        <v>66</v>
      </c>
      <c r="N60" s="64" t="s">
        <v>22</v>
      </c>
      <c r="O60" s="64" t="s">
        <v>17</v>
      </c>
      <c r="P60" s="64" t="s">
        <v>46</v>
      </c>
      <c r="Q60" s="64" t="s">
        <v>52</v>
      </c>
      <c r="R60" s="139" t="s">
        <v>59</v>
      </c>
    </row>
    <row r="61" spans="1:18" s="5" customFormat="1" ht="13.5" thickTop="1">
      <c r="A61" s="88">
        <v>3</v>
      </c>
      <c r="B61" s="96" t="s">
        <v>23</v>
      </c>
      <c r="C61" s="124">
        <v>145000</v>
      </c>
      <c r="D61" s="124">
        <v>0</v>
      </c>
      <c r="E61" s="124">
        <v>0</v>
      </c>
      <c r="F61" s="124">
        <v>0</v>
      </c>
      <c r="G61" s="124">
        <v>0</v>
      </c>
      <c r="H61" s="124">
        <v>0</v>
      </c>
      <c r="I61" s="124">
        <v>25000</v>
      </c>
      <c r="J61" s="124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120000</v>
      </c>
      <c r="Q61" s="97"/>
      <c r="R61" s="143">
        <v>0</v>
      </c>
    </row>
    <row r="62" spans="1:18" s="5" customFormat="1" ht="12.75">
      <c r="A62" s="83">
        <v>32</v>
      </c>
      <c r="B62" s="85" t="s">
        <v>25</v>
      </c>
      <c r="C62" s="117">
        <v>145000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25000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120000</v>
      </c>
      <c r="Q62" s="80"/>
      <c r="R62" s="144">
        <v>0</v>
      </c>
    </row>
    <row r="63" spans="1:18" ht="13.5" thickBot="1">
      <c r="A63" s="162">
        <v>322</v>
      </c>
      <c r="B63" s="163" t="s">
        <v>88</v>
      </c>
      <c r="C63" s="117">
        <v>145000</v>
      </c>
      <c r="D63" s="176"/>
      <c r="E63" s="176"/>
      <c r="F63" s="117"/>
      <c r="G63" s="117"/>
      <c r="H63" s="117"/>
      <c r="I63" s="117">
        <v>25000</v>
      </c>
      <c r="J63" s="117"/>
      <c r="K63" s="117"/>
      <c r="L63" s="117"/>
      <c r="M63" s="117"/>
      <c r="N63" s="117"/>
      <c r="O63" s="117"/>
      <c r="P63" s="176">
        <v>120000</v>
      </c>
      <c r="Q63" s="82"/>
      <c r="R63" s="145"/>
    </row>
    <row r="64" spans="1:18" s="5" customFormat="1" ht="14.25" thickBot="1" thickTop="1">
      <c r="A64" s="114"/>
      <c r="B64" s="102" t="s">
        <v>37</v>
      </c>
      <c r="C64" s="129">
        <v>145000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25000</v>
      </c>
      <c r="J64" s="129">
        <v>0</v>
      </c>
      <c r="K64" s="129">
        <v>0</v>
      </c>
      <c r="L64" s="129">
        <v>0</v>
      </c>
      <c r="M64" s="129">
        <v>0</v>
      </c>
      <c r="N64" s="129">
        <v>0</v>
      </c>
      <c r="O64" s="129">
        <v>0</v>
      </c>
      <c r="P64" s="129">
        <v>120000</v>
      </c>
      <c r="Q64" s="100"/>
      <c r="R64" s="150">
        <v>0</v>
      </c>
    </row>
    <row r="65" spans="1:18" s="5" customFormat="1" ht="80.25" thickBot="1" thickTop="1">
      <c r="A65" s="110" t="s">
        <v>32</v>
      </c>
      <c r="B65" s="160" t="s">
        <v>65</v>
      </c>
      <c r="C65" s="64" t="s">
        <v>58</v>
      </c>
      <c r="D65" s="64" t="s">
        <v>44</v>
      </c>
      <c r="E65" s="64" t="s">
        <v>45</v>
      </c>
      <c r="F65" s="64" t="s">
        <v>13</v>
      </c>
      <c r="G65" s="64" t="s">
        <v>56</v>
      </c>
      <c r="H65" s="64" t="s">
        <v>49</v>
      </c>
      <c r="I65" s="64" t="s">
        <v>39</v>
      </c>
      <c r="J65" s="64" t="s">
        <v>40</v>
      </c>
      <c r="K65" s="64" t="s">
        <v>41</v>
      </c>
      <c r="L65" s="64" t="s">
        <v>42</v>
      </c>
      <c r="M65" s="64" t="s">
        <v>66</v>
      </c>
      <c r="N65" s="64" t="s">
        <v>22</v>
      </c>
      <c r="O65" s="64" t="s">
        <v>17</v>
      </c>
      <c r="P65" s="64" t="s">
        <v>46</v>
      </c>
      <c r="Q65" s="64" t="s">
        <v>52</v>
      </c>
      <c r="R65" s="139" t="s">
        <v>59</v>
      </c>
    </row>
    <row r="66" spans="1:18" s="5" customFormat="1" ht="13.5" thickTop="1">
      <c r="A66" s="88">
        <v>3</v>
      </c>
      <c r="B66" s="96" t="s">
        <v>23</v>
      </c>
      <c r="C66" s="124">
        <v>3500</v>
      </c>
      <c r="D66" s="124">
        <v>0</v>
      </c>
      <c r="E66" s="124">
        <v>0</v>
      </c>
      <c r="F66" s="124">
        <v>0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3500</v>
      </c>
      <c r="N66" s="97">
        <v>0</v>
      </c>
      <c r="O66" s="97">
        <v>0</v>
      </c>
      <c r="P66" s="97">
        <v>0</v>
      </c>
      <c r="Q66" s="97"/>
      <c r="R66" s="143">
        <v>0</v>
      </c>
    </row>
    <row r="67" spans="1:18" s="5" customFormat="1" ht="12.75">
      <c r="A67" s="83">
        <v>32</v>
      </c>
      <c r="B67" s="85" t="s">
        <v>25</v>
      </c>
      <c r="C67" s="117">
        <v>3500</v>
      </c>
      <c r="D67" s="117">
        <v>0</v>
      </c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3500</v>
      </c>
      <c r="N67" s="80">
        <v>0</v>
      </c>
      <c r="O67" s="80">
        <v>0</v>
      </c>
      <c r="P67" s="80">
        <v>0</v>
      </c>
      <c r="Q67" s="80"/>
      <c r="R67" s="144">
        <v>0</v>
      </c>
    </row>
    <row r="68" spans="1:18" ht="12.75">
      <c r="A68" s="162">
        <v>322</v>
      </c>
      <c r="B68" s="163" t="s">
        <v>88</v>
      </c>
      <c r="C68" s="117">
        <v>2000</v>
      </c>
      <c r="D68" s="176"/>
      <c r="E68" s="176"/>
      <c r="F68" s="117"/>
      <c r="G68" s="117"/>
      <c r="H68" s="117"/>
      <c r="I68" s="117">
        <v>0</v>
      </c>
      <c r="J68" s="117"/>
      <c r="K68" s="117"/>
      <c r="L68" s="117"/>
      <c r="M68" s="117">
        <v>2000</v>
      </c>
      <c r="N68" s="79"/>
      <c r="O68" s="79"/>
      <c r="P68" s="159"/>
      <c r="Q68" s="82"/>
      <c r="R68" s="145"/>
    </row>
    <row r="69" spans="1:18" ht="13.5" thickBot="1">
      <c r="A69" s="162">
        <v>329</v>
      </c>
      <c r="B69" s="163" t="s">
        <v>90</v>
      </c>
      <c r="C69" s="171">
        <v>1500</v>
      </c>
      <c r="D69" s="177"/>
      <c r="E69" s="177"/>
      <c r="F69" s="171"/>
      <c r="G69" s="171"/>
      <c r="H69" s="171"/>
      <c r="I69" s="171"/>
      <c r="J69" s="171"/>
      <c r="K69" s="171"/>
      <c r="L69" s="171"/>
      <c r="M69" s="171">
        <v>1500</v>
      </c>
      <c r="N69" s="106"/>
      <c r="O69" s="106"/>
      <c r="P69" s="113">
        <v>0</v>
      </c>
      <c r="Q69" s="113"/>
      <c r="R69" s="151"/>
    </row>
    <row r="70" spans="1:18" s="5" customFormat="1" ht="14.25" thickBot="1" thickTop="1">
      <c r="A70" s="114"/>
      <c r="B70" s="102" t="s">
        <v>37</v>
      </c>
      <c r="C70" s="129">
        <v>3500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29">
        <v>0</v>
      </c>
      <c r="K70" s="129">
        <v>0</v>
      </c>
      <c r="L70" s="129">
        <v>0</v>
      </c>
      <c r="M70" s="129">
        <v>3500</v>
      </c>
      <c r="N70" s="100">
        <v>0</v>
      </c>
      <c r="O70" s="100">
        <v>0</v>
      </c>
      <c r="P70" s="100">
        <v>0</v>
      </c>
      <c r="Q70" s="100"/>
      <c r="R70" s="150">
        <v>0</v>
      </c>
    </row>
    <row r="71" spans="1:18" ht="80.25" thickBot="1" thickTop="1">
      <c r="A71" s="120" t="s">
        <v>32</v>
      </c>
      <c r="B71" s="121" t="s">
        <v>55</v>
      </c>
      <c r="C71" s="64" t="s">
        <v>58</v>
      </c>
      <c r="D71" s="64" t="s">
        <v>44</v>
      </c>
      <c r="E71" s="64" t="s">
        <v>45</v>
      </c>
      <c r="F71" s="64" t="s">
        <v>13</v>
      </c>
      <c r="G71" s="64" t="s">
        <v>56</v>
      </c>
      <c r="H71" s="64" t="s">
        <v>49</v>
      </c>
      <c r="I71" s="64" t="s">
        <v>39</v>
      </c>
      <c r="J71" s="64" t="s">
        <v>40</v>
      </c>
      <c r="K71" s="64" t="s">
        <v>41</v>
      </c>
      <c r="L71" s="64" t="s">
        <v>42</v>
      </c>
      <c r="M71" s="64" t="s">
        <v>66</v>
      </c>
      <c r="N71" s="64" t="s">
        <v>22</v>
      </c>
      <c r="O71" s="64" t="s">
        <v>17</v>
      </c>
      <c r="P71" s="64" t="s">
        <v>46</v>
      </c>
      <c r="Q71" s="64" t="s">
        <v>52</v>
      </c>
      <c r="R71" s="139" t="s">
        <v>59</v>
      </c>
    </row>
    <row r="72" spans="1:18" ht="13.5" thickTop="1">
      <c r="A72" s="122">
        <v>3</v>
      </c>
      <c r="B72" s="123" t="s">
        <v>23</v>
      </c>
      <c r="C72" s="124">
        <v>6535000</v>
      </c>
      <c r="D72" s="124">
        <v>0</v>
      </c>
      <c r="E72" s="124">
        <v>0</v>
      </c>
      <c r="F72" s="124">
        <v>0</v>
      </c>
      <c r="G72" s="124">
        <v>0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6535000</v>
      </c>
      <c r="R72" s="152">
        <v>0</v>
      </c>
    </row>
    <row r="73" spans="1:18" ht="12.75">
      <c r="A73" s="125">
        <v>31</v>
      </c>
      <c r="B73" s="126" t="s">
        <v>24</v>
      </c>
      <c r="C73" s="117">
        <v>6370000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0</v>
      </c>
      <c r="O73" s="117">
        <v>0</v>
      </c>
      <c r="P73" s="117">
        <v>0</v>
      </c>
      <c r="Q73" s="117">
        <v>6370000</v>
      </c>
      <c r="R73" s="153">
        <v>0</v>
      </c>
    </row>
    <row r="74" spans="1:18" ht="12.75">
      <c r="A74" s="83">
        <v>311</v>
      </c>
      <c r="B74" s="85" t="s">
        <v>84</v>
      </c>
      <c r="C74" s="117">
        <v>5080000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>
        <v>5080000</v>
      </c>
      <c r="R74" s="153"/>
    </row>
    <row r="75" spans="1:18" ht="12.75">
      <c r="A75" s="83">
        <v>312</v>
      </c>
      <c r="B75" s="85" t="s">
        <v>85</v>
      </c>
      <c r="C75" s="117">
        <v>370000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>
        <v>370000</v>
      </c>
      <c r="R75" s="154"/>
    </row>
    <row r="76" spans="1:18" ht="12.75">
      <c r="A76" s="83">
        <v>313</v>
      </c>
      <c r="B76" s="85" t="s">
        <v>86</v>
      </c>
      <c r="C76" s="117">
        <v>920000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>
        <v>920000</v>
      </c>
      <c r="R76" s="154"/>
    </row>
    <row r="77" spans="1:18" ht="12.75">
      <c r="A77" s="125">
        <v>32</v>
      </c>
      <c r="B77" s="126" t="s">
        <v>25</v>
      </c>
      <c r="C77" s="117">
        <v>165000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17">
        <v>165000</v>
      </c>
      <c r="R77" s="153">
        <v>0</v>
      </c>
    </row>
    <row r="78" spans="1:18" ht="12.75">
      <c r="A78" s="83">
        <v>321</v>
      </c>
      <c r="B78" s="85" t="s">
        <v>87</v>
      </c>
      <c r="C78" s="117">
        <v>140000</v>
      </c>
      <c r="D78" s="117"/>
      <c r="E78" s="117"/>
      <c r="F78" s="117"/>
      <c r="G78" s="117"/>
      <c r="H78" s="117"/>
      <c r="I78" s="116"/>
      <c r="J78" s="116"/>
      <c r="K78" s="116"/>
      <c r="L78" s="116"/>
      <c r="M78" s="116"/>
      <c r="N78" s="116"/>
      <c r="O78" s="116"/>
      <c r="P78" s="116"/>
      <c r="Q78" s="117">
        <v>140000</v>
      </c>
      <c r="R78" s="153"/>
    </row>
    <row r="79" spans="1:18" ht="13.5" thickBot="1">
      <c r="A79" s="162">
        <v>329</v>
      </c>
      <c r="B79" s="163" t="s">
        <v>90</v>
      </c>
      <c r="C79" s="117">
        <v>25000</v>
      </c>
      <c r="D79" s="137"/>
      <c r="E79" s="137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7"/>
      <c r="Q79" s="178">
        <v>25000</v>
      </c>
      <c r="R79" s="155"/>
    </row>
    <row r="80" spans="1:18" ht="14.25" thickBot="1" thickTop="1">
      <c r="A80" s="127"/>
      <c r="B80" s="128" t="s">
        <v>37</v>
      </c>
      <c r="C80" s="129">
        <v>6535000</v>
      </c>
      <c r="D80" s="129">
        <v>0</v>
      </c>
      <c r="E80" s="129">
        <v>0</v>
      </c>
      <c r="F80" s="129">
        <v>0</v>
      </c>
      <c r="G80" s="129">
        <v>0</v>
      </c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29">
        <v>0</v>
      </c>
      <c r="N80" s="129">
        <v>0</v>
      </c>
      <c r="O80" s="129">
        <v>0</v>
      </c>
      <c r="P80" s="129">
        <v>0</v>
      </c>
      <c r="Q80" s="129">
        <v>6535000</v>
      </c>
      <c r="R80" s="156">
        <v>0</v>
      </c>
    </row>
    <row r="81" spans="1:18" ht="80.25" thickBot="1" thickTop="1">
      <c r="A81" s="120" t="s">
        <v>32</v>
      </c>
      <c r="B81" s="121" t="s">
        <v>60</v>
      </c>
      <c r="C81" s="64" t="s">
        <v>58</v>
      </c>
      <c r="D81" s="64" t="s">
        <v>44</v>
      </c>
      <c r="E81" s="64" t="s">
        <v>45</v>
      </c>
      <c r="F81" s="64" t="s">
        <v>13</v>
      </c>
      <c r="G81" s="64" t="s">
        <v>56</v>
      </c>
      <c r="H81" s="64" t="s">
        <v>49</v>
      </c>
      <c r="I81" s="64" t="s">
        <v>39</v>
      </c>
      <c r="J81" s="64" t="s">
        <v>40</v>
      </c>
      <c r="K81" s="64" t="s">
        <v>41</v>
      </c>
      <c r="L81" s="64" t="s">
        <v>42</v>
      </c>
      <c r="M81" s="64" t="s">
        <v>66</v>
      </c>
      <c r="N81" s="64" t="s">
        <v>22</v>
      </c>
      <c r="O81" s="64" t="s">
        <v>17</v>
      </c>
      <c r="P81" s="64" t="s">
        <v>46</v>
      </c>
      <c r="Q81" s="64" t="s">
        <v>52</v>
      </c>
      <c r="R81" s="139" t="s">
        <v>59</v>
      </c>
    </row>
    <row r="82" spans="1:18" ht="13.5" thickTop="1">
      <c r="A82" s="122">
        <v>3</v>
      </c>
      <c r="B82" s="123" t="s">
        <v>23</v>
      </c>
      <c r="C82" s="124">
        <v>71200</v>
      </c>
      <c r="D82" s="124">
        <v>0</v>
      </c>
      <c r="E82" s="124">
        <v>0</v>
      </c>
      <c r="F82" s="124">
        <v>0</v>
      </c>
      <c r="G82" s="124">
        <v>0</v>
      </c>
      <c r="H82" s="124">
        <v>0</v>
      </c>
      <c r="I82" s="124">
        <v>71200</v>
      </c>
      <c r="J82" s="124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/>
      <c r="R82" s="152">
        <v>0</v>
      </c>
    </row>
    <row r="83" spans="1:18" ht="12.75">
      <c r="A83" s="125">
        <v>31</v>
      </c>
      <c r="B83" s="126" t="s">
        <v>24</v>
      </c>
      <c r="C83" s="117">
        <v>69200</v>
      </c>
      <c r="D83" s="117">
        <v>0</v>
      </c>
      <c r="E83" s="117">
        <v>0</v>
      </c>
      <c r="F83" s="117">
        <v>0</v>
      </c>
      <c r="G83" s="117">
        <v>0</v>
      </c>
      <c r="H83" s="117">
        <v>0</v>
      </c>
      <c r="I83" s="117">
        <v>69200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7">
        <v>0</v>
      </c>
      <c r="Q83" s="117"/>
      <c r="R83" s="153">
        <v>0</v>
      </c>
    </row>
    <row r="84" spans="1:18" ht="12.75">
      <c r="A84" s="83">
        <v>311</v>
      </c>
      <c r="B84" s="85" t="s">
        <v>84</v>
      </c>
      <c r="C84" s="117">
        <v>50000</v>
      </c>
      <c r="D84" s="117"/>
      <c r="E84" s="117"/>
      <c r="F84" s="117"/>
      <c r="G84" s="117"/>
      <c r="H84" s="117"/>
      <c r="I84" s="117">
        <v>50000</v>
      </c>
      <c r="J84" s="117"/>
      <c r="K84" s="117"/>
      <c r="L84" s="117"/>
      <c r="M84" s="117"/>
      <c r="N84" s="117"/>
      <c r="O84" s="117"/>
      <c r="P84" s="117">
        <v>0</v>
      </c>
      <c r="Q84" s="117"/>
      <c r="R84" s="153"/>
    </row>
    <row r="85" spans="1:18" ht="12.75">
      <c r="A85" s="83">
        <v>312</v>
      </c>
      <c r="B85" s="85" t="s">
        <v>85</v>
      </c>
      <c r="C85" s="117">
        <v>7200</v>
      </c>
      <c r="D85" s="116"/>
      <c r="E85" s="116"/>
      <c r="F85" s="116"/>
      <c r="G85" s="116"/>
      <c r="H85" s="116"/>
      <c r="I85" s="117">
        <v>7200</v>
      </c>
      <c r="J85" s="116"/>
      <c r="K85" s="116"/>
      <c r="L85" s="116"/>
      <c r="M85" s="116"/>
      <c r="N85" s="116"/>
      <c r="O85" s="116"/>
      <c r="P85" s="116">
        <v>0</v>
      </c>
      <c r="Q85" s="116"/>
      <c r="R85" s="154"/>
    </row>
    <row r="86" spans="1:18" ht="12.75">
      <c r="A86" s="83">
        <v>313</v>
      </c>
      <c r="B86" s="85" t="s">
        <v>86</v>
      </c>
      <c r="C86" s="117">
        <v>12000</v>
      </c>
      <c r="D86" s="116"/>
      <c r="E86" s="116"/>
      <c r="F86" s="116"/>
      <c r="G86" s="116"/>
      <c r="H86" s="116"/>
      <c r="I86" s="117">
        <v>12000</v>
      </c>
      <c r="J86" s="116"/>
      <c r="K86" s="116"/>
      <c r="L86" s="116"/>
      <c r="M86" s="116"/>
      <c r="N86" s="116"/>
      <c r="O86" s="116"/>
      <c r="P86" s="116">
        <v>0</v>
      </c>
      <c r="Q86" s="116"/>
      <c r="R86" s="154"/>
    </row>
    <row r="87" spans="1:18" ht="12.75">
      <c r="A87" s="125">
        <v>32</v>
      </c>
      <c r="B87" s="126" t="s">
        <v>25</v>
      </c>
      <c r="C87" s="117">
        <v>2000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2000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17">
        <v>0</v>
      </c>
      <c r="Q87" s="117"/>
      <c r="R87" s="153">
        <v>0</v>
      </c>
    </row>
    <row r="88" spans="1:18" ht="13.5" thickBot="1">
      <c r="A88" s="83">
        <v>321</v>
      </c>
      <c r="B88" s="85" t="s">
        <v>87</v>
      </c>
      <c r="C88" s="117">
        <v>2000</v>
      </c>
      <c r="D88" s="117"/>
      <c r="E88" s="117"/>
      <c r="F88" s="117"/>
      <c r="G88" s="117"/>
      <c r="H88" s="117"/>
      <c r="I88" s="117">
        <v>2000</v>
      </c>
      <c r="J88" s="116"/>
      <c r="K88" s="116"/>
      <c r="L88" s="116"/>
      <c r="M88" s="116"/>
      <c r="N88" s="116"/>
      <c r="O88" s="116"/>
      <c r="P88" s="116">
        <v>0</v>
      </c>
      <c r="Q88" s="117"/>
      <c r="R88" s="153"/>
    </row>
    <row r="89" spans="1:18" ht="14.25" thickBot="1" thickTop="1">
      <c r="A89" s="127"/>
      <c r="B89" s="128" t="s">
        <v>37</v>
      </c>
      <c r="C89" s="129">
        <f>SUM(D89:Q89)</f>
        <v>71200</v>
      </c>
      <c r="D89" s="129">
        <f aca="true" t="shared" si="0" ref="D89:R89">+D82</f>
        <v>0</v>
      </c>
      <c r="E89" s="129">
        <f t="shared" si="0"/>
        <v>0</v>
      </c>
      <c r="F89" s="129">
        <f t="shared" si="0"/>
        <v>0</v>
      </c>
      <c r="G89" s="129">
        <f t="shared" si="0"/>
        <v>0</v>
      </c>
      <c r="H89" s="129">
        <f t="shared" si="0"/>
        <v>0</v>
      </c>
      <c r="I89" s="129">
        <f t="shared" si="0"/>
        <v>71200</v>
      </c>
      <c r="J89" s="129">
        <f t="shared" si="0"/>
        <v>0</v>
      </c>
      <c r="K89" s="129">
        <f t="shared" si="0"/>
        <v>0</v>
      </c>
      <c r="L89" s="129">
        <f t="shared" si="0"/>
        <v>0</v>
      </c>
      <c r="M89" s="129">
        <f t="shared" si="0"/>
        <v>0</v>
      </c>
      <c r="N89" s="129">
        <f t="shared" si="0"/>
        <v>0</v>
      </c>
      <c r="O89" s="129">
        <f t="shared" si="0"/>
        <v>0</v>
      </c>
      <c r="P89" s="129">
        <f t="shared" si="0"/>
        <v>0</v>
      </c>
      <c r="Q89" s="129">
        <f t="shared" si="0"/>
        <v>0</v>
      </c>
      <c r="R89" s="156">
        <f t="shared" si="0"/>
        <v>0</v>
      </c>
    </row>
    <row r="90" spans="1:18" ht="80.25" thickBot="1" thickTop="1">
      <c r="A90" s="120" t="s">
        <v>32</v>
      </c>
      <c r="B90" s="160" t="s">
        <v>62</v>
      </c>
      <c r="C90" s="64" t="s">
        <v>58</v>
      </c>
      <c r="D90" s="64" t="s">
        <v>44</v>
      </c>
      <c r="E90" s="64" t="s">
        <v>45</v>
      </c>
      <c r="F90" s="64" t="s">
        <v>13</v>
      </c>
      <c r="G90" s="64" t="s">
        <v>56</v>
      </c>
      <c r="H90" s="64" t="s">
        <v>49</v>
      </c>
      <c r="I90" s="64" t="s">
        <v>39</v>
      </c>
      <c r="J90" s="64" t="s">
        <v>40</v>
      </c>
      <c r="K90" s="64" t="s">
        <v>41</v>
      </c>
      <c r="L90" s="64" t="s">
        <v>42</v>
      </c>
      <c r="M90" s="64" t="s">
        <v>66</v>
      </c>
      <c r="N90" s="64" t="s">
        <v>22</v>
      </c>
      <c r="O90" s="64" t="s">
        <v>17</v>
      </c>
      <c r="P90" s="64" t="s">
        <v>46</v>
      </c>
      <c r="Q90" s="64" t="s">
        <v>52</v>
      </c>
      <c r="R90" s="139" t="s">
        <v>59</v>
      </c>
    </row>
    <row r="91" spans="1:18" ht="13.5" thickTop="1">
      <c r="A91" s="122">
        <v>3</v>
      </c>
      <c r="B91" s="123" t="s">
        <v>23</v>
      </c>
      <c r="C91" s="124">
        <v>60600</v>
      </c>
      <c r="D91" s="124">
        <v>0</v>
      </c>
      <c r="E91" s="124">
        <v>0</v>
      </c>
      <c r="F91" s="124">
        <v>0</v>
      </c>
      <c r="G91" s="124">
        <v>0</v>
      </c>
      <c r="H91" s="124">
        <v>0</v>
      </c>
      <c r="I91" s="124">
        <v>0</v>
      </c>
      <c r="J91" s="124">
        <v>0</v>
      </c>
      <c r="K91" s="124">
        <v>0</v>
      </c>
      <c r="L91" s="124">
        <v>0</v>
      </c>
      <c r="M91" s="124">
        <v>0</v>
      </c>
      <c r="N91" s="124">
        <v>0</v>
      </c>
      <c r="O91" s="124">
        <v>0</v>
      </c>
      <c r="P91" s="124">
        <v>60600</v>
      </c>
      <c r="Q91" s="124"/>
      <c r="R91" s="152">
        <v>0</v>
      </c>
    </row>
    <row r="92" spans="1:18" ht="12.75">
      <c r="A92" s="125">
        <v>31</v>
      </c>
      <c r="B92" s="126" t="s">
        <v>24</v>
      </c>
      <c r="C92" s="117">
        <v>58000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17">
        <v>58000</v>
      </c>
      <c r="Q92" s="117"/>
      <c r="R92" s="153">
        <v>0</v>
      </c>
    </row>
    <row r="93" spans="1:18" ht="12.75">
      <c r="A93" s="83">
        <v>311</v>
      </c>
      <c r="B93" s="85" t="s">
        <v>84</v>
      </c>
      <c r="C93" s="117">
        <v>30000</v>
      </c>
      <c r="D93" s="117"/>
      <c r="E93" s="117"/>
      <c r="F93" s="117"/>
      <c r="G93" s="117"/>
      <c r="H93" s="117"/>
      <c r="J93" s="117"/>
      <c r="K93" s="117"/>
      <c r="L93" s="117"/>
      <c r="M93" s="117"/>
      <c r="N93" s="117"/>
      <c r="O93" s="117"/>
      <c r="P93" s="117">
        <v>30000</v>
      </c>
      <c r="Q93" s="117"/>
      <c r="R93" s="153"/>
    </row>
    <row r="94" spans="1:18" ht="12.75">
      <c r="A94" s="83">
        <v>312</v>
      </c>
      <c r="B94" s="85" t="s">
        <v>85</v>
      </c>
      <c r="C94" s="117">
        <v>12000</v>
      </c>
      <c r="D94" s="116"/>
      <c r="E94" s="116"/>
      <c r="F94" s="116"/>
      <c r="G94" s="116"/>
      <c r="H94" s="116"/>
      <c r="I94" s="161"/>
      <c r="J94" s="116"/>
      <c r="K94" s="116"/>
      <c r="L94" s="116"/>
      <c r="M94" s="116"/>
      <c r="N94" s="116"/>
      <c r="O94" s="116"/>
      <c r="P94" s="117">
        <v>12000</v>
      </c>
      <c r="Q94" s="116"/>
      <c r="R94" s="154"/>
    </row>
    <row r="95" spans="1:18" ht="12.75">
      <c r="A95" s="83">
        <v>313</v>
      </c>
      <c r="B95" s="85" t="s">
        <v>86</v>
      </c>
      <c r="C95" s="117">
        <v>16000</v>
      </c>
      <c r="D95" s="116"/>
      <c r="E95" s="116"/>
      <c r="F95" s="116"/>
      <c r="G95" s="116"/>
      <c r="H95" s="116"/>
      <c r="J95" s="116"/>
      <c r="K95" s="116"/>
      <c r="L95" s="116"/>
      <c r="M95" s="116"/>
      <c r="N95" s="116"/>
      <c r="O95" s="116"/>
      <c r="P95" s="117">
        <v>16000</v>
      </c>
      <c r="Q95" s="116"/>
      <c r="R95" s="154"/>
    </row>
    <row r="96" spans="1:18" ht="12.75">
      <c r="A96" s="125">
        <v>32</v>
      </c>
      <c r="B96" s="126" t="s">
        <v>25</v>
      </c>
      <c r="C96" s="117">
        <v>2600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17">
        <v>2600</v>
      </c>
      <c r="Q96" s="117"/>
      <c r="R96" s="153">
        <v>0</v>
      </c>
    </row>
    <row r="97" spans="1:18" ht="13.5" thickBot="1">
      <c r="A97" s="83">
        <v>321</v>
      </c>
      <c r="B97" s="85" t="s">
        <v>87</v>
      </c>
      <c r="C97" s="117">
        <v>2600</v>
      </c>
      <c r="D97" s="117"/>
      <c r="E97" s="117"/>
      <c r="F97" s="117"/>
      <c r="G97" s="117"/>
      <c r="H97" s="117"/>
      <c r="J97" s="116"/>
      <c r="K97" s="116"/>
      <c r="L97" s="116"/>
      <c r="M97" s="116"/>
      <c r="N97" s="116"/>
      <c r="O97" s="116"/>
      <c r="P97" s="117">
        <v>2600</v>
      </c>
      <c r="Q97" s="117"/>
      <c r="R97" s="153"/>
    </row>
    <row r="98" spans="1:18" ht="14.25" thickBot="1" thickTop="1">
      <c r="A98" s="127"/>
      <c r="B98" s="128" t="s">
        <v>37</v>
      </c>
      <c r="C98" s="129">
        <v>60600</v>
      </c>
      <c r="D98" s="129">
        <v>0</v>
      </c>
      <c r="E98" s="129">
        <v>0</v>
      </c>
      <c r="F98" s="129">
        <v>0</v>
      </c>
      <c r="G98" s="129">
        <v>0</v>
      </c>
      <c r="H98" s="129">
        <v>0</v>
      </c>
      <c r="I98" s="129">
        <v>0</v>
      </c>
      <c r="J98" s="129">
        <v>0</v>
      </c>
      <c r="K98" s="129">
        <v>0</v>
      </c>
      <c r="L98" s="129">
        <v>0</v>
      </c>
      <c r="M98" s="129">
        <v>0</v>
      </c>
      <c r="N98" s="129">
        <v>0</v>
      </c>
      <c r="O98" s="129">
        <v>0</v>
      </c>
      <c r="P98" s="129">
        <v>60600</v>
      </c>
      <c r="Q98" s="129">
        <v>0</v>
      </c>
      <c r="R98" s="156">
        <v>0</v>
      </c>
    </row>
    <row r="99" spans="1:18" ht="13.5" thickTop="1">
      <c r="A99" s="61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57"/>
    </row>
    <row r="100" spans="1:18" ht="12.75">
      <c r="A100" s="61"/>
      <c r="B100" s="118" t="s">
        <v>100</v>
      </c>
      <c r="C100" s="40" t="s">
        <v>50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 t="s">
        <v>101</v>
      </c>
      <c r="P100" s="1"/>
      <c r="Q100" s="1"/>
      <c r="R100" s="157"/>
    </row>
    <row r="101" spans="1:18" ht="12.75">
      <c r="A101" s="61"/>
      <c r="B101" s="8" t="s">
        <v>103</v>
      </c>
      <c r="C101" s="1"/>
      <c r="D101" s="119"/>
      <c r="E101" s="119"/>
      <c r="F101" s="1"/>
      <c r="G101" s="1"/>
      <c r="H101" s="1"/>
      <c r="I101" s="1"/>
      <c r="J101" s="1"/>
      <c r="K101" s="1"/>
      <c r="L101" s="1"/>
      <c r="M101" s="1"/>
      <c r="N101" s="1"/>
      <c r="O101" s="1" t="s">
        <v>102</v>
      </c>
      <c r="P101" s="1"/>
      <c r="Q101" s="1"/>
      <c r="R101" s="157"/>
    </row>
    <row r="102" spans="1:18" ht="12.75">
      <c r="A102" s="61"/>
      <c r="B102" s="8" t="s">
        <v>104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57"/>
    </row>
    <row r="103" spans="1:18" ht="12.75">
      <c r="A103" s="61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57"/>
    </row>
    <row r="104" spans="1:18" ht="12.75">
      <c r="A104" s="61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57"/>
    </row>
    <row r="105" spans="1:18" ht="12.75">
      <c r="A105" s="61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57"/>
    </row>
    <row r="106" spans="1:18" ht="12.75">
      <c r="A106" s="61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57"/>
    </row>
    <row r="107" spans="1:18" ht="12.75">
      <c r="A107" s="61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57"/>
    </row>
    <row r="108" spans="1:18" ht="12.75">
      <c r="A108" s="61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57"/>
    </row>
    <row r="109" spans="1:18" ht="12.75">
      <c r="A109" s="61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57"/>
    </row>
    <row r="110" spans="1:18" ht="12.75">
      <c r="A110" s="61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57"/>
    </row>
    <row r="111" spans="1:18" ht="12.75">
      <c r="A111" s="61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57"/>
    </row>
    <row r="112" spans="1:18" ht="12.75">
      <c r="A112" s="61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57"/>
    </row>
    <row r="113" spans="1:18" ht="12.75">
      <c r="A113" s="61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57"/>
    </row>
    <row r="114" spans="1:18" ht="12.75">
      <c r="A114" s="61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57"/>
    </row>
    <row r="115" spans="1:18" ht="12.75">
      <c r="A115" s="61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57"/>
    </row>
    <row r="116" spans="1:18" ht="12.75">
      <c r="A116" s="61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57"/>
    </row>
    <row r="117" spans="1:18" ht="12.75">
      <c r="A117" s="61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57"/>
    </row>
    <row r="118" spans="1:18" ht="12.75">
      <c r="A118" s="61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57"/>
    </row>
    <row r="119" spans="1:18" ht="12.75">
      <c r="A119" s="61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57"/>
    </row>
    <row r="120" spans="1:18" ht="12.75">
      <c r="A120" s="61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57"/>
    </row>
    <row r="121" spans="1:18" ht="12.75">
      <c r="A121" s="61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57"/>
    </row>
    <row r="122" spans="1:18" ht="12.75">
      <c r="A122" s="61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57"/>
    </row>
    <row r="123" spans="1:18" ht="12.75">
      <c r="A123" s="61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57"/>
    </row>
    <row r="124" spans="1:18" ht="12.75">
      <c r="A124" s="61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57"/>
    </row>
    <row r="125" spans="1:18" ht="12.75">
      <c r="A125" s="61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57"/>
    </row>
    <row r="126" spans="1:18" ht="12.75">
      <c r="A126" s="61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57"/>
    </row>
    <row r="127" spans="1:18" ht="12.75">
      <c r="A127" s="61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57"/>
    </row>
    <row r="128" spans="1:18" ht="12.75">
      <c r="A128" s="61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57"/>
    </row>
    <row r="129" spans="1:18" ht="12.75">
      <c r="A129" s="61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57"/>
    </row>
    <row r="130" spans="1:18" ht="12.75">
      <c r="A130" s="61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57"/>
    </row>
    <row r="131" spans="1:18" ht="12.75">
      <c r="A131" s="61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57"/>
    </row>
    <row r="132" spans="1:18" ht="12.75">
      <c r="A132" s="61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57"/>
    </row>
    <row r="133" spans="1:18" ht="12.75">
      <c r="A133" s="61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57"/>
    </row>
    <row r="134" spans="1:18" ht="12.75">
      <c r="A134" s="61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57"/>
    </row>
    <row r="135" spans="1:18" ht="12.75">
      <c r="A135" s="61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57"/>
    </row>
    <row r="136" spans="1:18" ht="12.75">
      <c r="A136" s="61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57"/>
    </row>
    <row r="137" spans="1:18" ht="12.75">
      <c r="A137" s="61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57"/>
    </row>
    <row r="138" spans="1:18" ht="12.75">
      <c r="A138" s="61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57"/>
    </row>
    <row r="139" spans="1:18" ht="12.75">
      <c r="A139" s="61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57"/>
    </row>
    <row r="140" spans="1:18" ht="12.75">
      <c r="A140" s="61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57"/>
    </row>
    <row r="141" spans="1:18" ht="12.75">
      <c r="A141" s="61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57"/>
    </row>
    <row r="142" spans="1:18" ht="12.75">
      <c r="A142" s="61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57"/>
    </row>
    <row r="143" spans="1:18" ht="12.75">
      <c r="A143" s="61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57"/>
    </row>
    <row r="144" spans="1:18" ht="12.75">
      <c r="A144" s="61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57"/>
    </row>
    <row r="145" spans="1:18" ht="12.75">
      <c r="A145" s="61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57"/>
    </row>
    <row r="146" spans="1:18" ht="12.75">
      <c r="A146" s="61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57"/>
    </row>
    <row r="147" spans="1:18" ht="12.75">
      <c r="A147" s="61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57"/>
    </row>
    <row r="148" spans="1:18" ht="12.75">
      <c r="A148" s="61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57"/>
    </row>
    <row r="149" spans="1:18" ht="12.75">
      <c r="A149" s="61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57"/>
    </row>
    <row r="150" spans="1:18" ht="12.75">
      <c r="A150" s="61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57"/>
    </row>
    <row r="151" spans="1:18" ht="12.75">
      <c r="A151" s="61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57"/>
    </row>
    <row r="152" spans="1:18" ht="12.75">
      <c r="A152" s="61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57"/>
    </row>
    <row r="153" spans="1:18" ht="12.75">
      <c r="A153" s="61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57"/>
    </row>
    <row r="154" spans="1:18" ht="12.75">
      <c r="A154" s="61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57"/>
    </row>
    <row r="155" spans="1:18" ht="12.75">
      <c r="A155" s="61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57"/>
    </row>
    <row r="156" spans="1:18" ht="12.75">
      <c r="A156" s="61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57"/>
    </row>
    <row r="157" spans="1:18" ht="12.75">
      <c r="A157" s="61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57"/>
    </row>
    <row r="158" spans="1:18" ht="12.75">
      <c r="A158" s="61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57"/>
    </row>
    <row r="159" spans="1:18" ht="12.75">
      <c r="A159" s="61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57"/>
    </row>
    <row r="160" spans="1:18" ht="12.75">
      <c r="A160" s="61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57"/>
    </row>
    <row r="161" spans="1:18" ht="12.75">
      <c r="A161" s="61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57"/>
    </row>
    <row r="162" spans="1:18" ht="12.75">
      <c r="A162" s="61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57"/>
    </row>
    <row r="163" spans="1:18" ht="12.75">
      <c r="A163" s="61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57"/>
    </row>
    <row r="164" spans="1:18" ht="12.75">
      <c r="A164" s="61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57"/>
    </row>
    <row r="165" spans="1:18" ht="12.75">
      <c r="A165" s="61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57"/>
    </row>
    <row r="166" spans="1:18" ht="12.75">
      <c r="A166" s="61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57"/>
    </row>
    <row r="167" spans="1:18" ht="12.75">
      <c r="A167" s="61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57"/>
    </row>
    <row r="168" spans="1:18" ht="12.75">
      <c r="A168" s="61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57"/>
    </row>
    <row r="169" spans="1:18" ht="12.75">
      <c r="A169" s="61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57"/>
    </row>
    <row r="170" spans="1:18" ht="12.75">
      <c r="A170" s="61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57"/>
    </row>
    <row r="171" spans="1:18" ht="12.75">
      <c r="A171" s="61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57"/>
    </row>
    <row r="172" spans="1:18" ht="12.75">
      <c r="A172" s="61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57"/>
    </row>
    <row r="173" spans="1:18" ht="12.75">
      <c r="A173" s="61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57"/>
    </row>
    <row r="174" spans="1:18" ht="12.75">
      <c r="A174" s="61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57"/>
    </row>
  </sheetData>
  <sheetProtection/>
  <mergeCells count="1">
    <mergeCell ref="A1:R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5" r:id="rId1"/>
  <headerFooter alignWithMargins="0">
    <oddFooter>&amp;R&amp;P</oddFooter>
  </headerFooter>
  <rowBreaks count="2" manualBreakCount="2">
    <brk id="18" max="18" man="1"/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2022-05-19T09:06:57Z</cp:lastPrinted>
  <dcterms:created xsi:type="dcterms:W3CDTF">2013-09-11T11:00:21Z</dcterms:created>
  <dcterms:modified xsi:type="dcterms:W3CDTF">2022-07-15T09:05:55Z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