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215" windowHeight="1131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DIO'!$A$1:$G$23</definedName>
    <definedName name="_xlnm.Print_Area" localSheetId="1">'PLAN PRIHODA'!$A$1:$L$20</definedName>
    <definedName name="_xlnm.Print_Area" localSheetId="2">'PLAN RASHODA I IZDATAKA'!$A$1:$S$89</definedName>
  </definedNames>
  <calcPr fullCalcOnLoad="1"/>
</workbook>
</file>

<file path=xl/sharedStrings.xml><?xml version="1.0" encoding="utf-8"?>
<sst xmlns="http://schemas.openxmlformats.org/spreadsheetml/2006/main" count="240" uniqueCount="97">
  <si>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</si>
  <si>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</si>
  <si>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</si>
  <si>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</si>
  <si>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</si>
  <si>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</si>
  <si>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</si>
  <si>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</si>
  <si>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</si>
  <si>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</si>
  <si>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</si>
  <si>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</si>
  <si>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</si>
  <si>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</si>
  <si>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</si>
  <si>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</si>
  <si>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</si>
  <si>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</si>
  <si>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</si>
  <si>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</si>
  <si>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</si>
  <si>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</si>
  <si>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</si>
  <si>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</si>
  <si>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</si>
  <si>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</si>
  <si>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</si>
  <si>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</si>
  <si>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</si>
  <si>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</si>
  <si>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</si>
  <si>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</si>
  <si>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</si>
  <si>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</si>
  <si>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</si>
  <si>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</si>
  <si>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</si>
  <si>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</si>
  <si>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</si>
  <si>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</si>
  <si>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</si>
  <si>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</si>
  <si>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</si>
  <si>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</si>
  <si>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</si>
  <si>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</si>
  <si>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</si>
  <si>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</si>
  <si>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</si>
  <si>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</si>
  <si>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</si>
  <si>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</si>
  <si>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VIŠAK/MANJAK IZ PRETHODNE GODINE</t>
  </si>
  <si>
    <t>Prihodi za posebne namjene   HZZO</t>
  </si>
  <si>
    <t>Prihodi za posebne namjene sufinanciranje</t>
  </si>
  <si>
    <t>Aktivnost :projekt pomoćnici</t>
  </si>
  <si>
    <t>PRIJEDLOG PLANA ZA 2017.</t>
  </si>
  <si>
    <t>PRIJEDLOG PLANA ZA 2016.</t>
  </si>
  <si>
    <t>REBALANS PLANA RASHODA I IZDATAKA</t>
  </si>
  <si>
    <t>REBALANS PLANA PRIHODA I PRIMITAKA</t>
  </si>
  <si>
    <t>2016.</t>
  </si>
  <si>
    <t>Ukupno prihodi i primici za 2016.</t>
  </si>
  <si>
    <t>PRIJEDLOG FINANCIJSKOG PLANA OŠ TONE PERUŠKA  ZA 2016. GODINU - REBALANS</t>
  </si>
  <si>
    <t>Prihodi za posebne namjene  CK</t>
  </si>
  <si>
    <t>Plan
za 2016.</t>
  </si>
  <si>
    <t>Rebalans
za 2016.</t>
  </si>
  <si>
    <t>Višak iz 2015</t>
  </si>
  <si>
    <t>Višak iz 2015 - OPĆINE</t>
  </si>
  <si>
    <t>Višak iz 2015. SUFINANCIRANJE</t>
  </si>
  <si>
    <t>VIŠAK IZ 2015. +1.359,37 kn</t>
  </si>
  <si>
    <t>Opći prihodi i primici MZOŠ</t>
  </si>
  <si>
    <t>Predsjednica Školskog odbora:</t>
  </si>
  <si>
    <t>Naknade troškova zaposlenima</t>
  </si>
  <si>
    <t>Rashodi za meterijal i energiju</t>
  </si>
  <si>
    <t>Rashodi za usluge</t>
  </si>
  <si>
    <t>Ostali nespomenuti rashodi poslovanja</t>
  </si>
  <si>
    <t>Građevinski objekti</t>
  </si>
  <si>
    <t>Postrojenja i oprema</t>
  </si>
  <si>
    <t>Nematerijalna proizvedena imovina</t>
  </si>
  <si>
    <t>Knjige, umj.djela,ostale izložb.vrijed.</t>
  </si>
  <si>
    <t>661/Prihodi od pruženih usluga</t>
  </si>
  <si>
    <t>652/ostali nespo. prihodi-sufin.</t>
  </si>
  <si>
    <t>652/pr.ref.štete od osiguranja</t>
  </si>
  <si>
    <t>634/ost.pr.za pos.namjene HZZ</t>
  </si>
  <si>
    <t>652/ Ostali nespom. prihodi - OŠTP</t>
  </si>
  <si>
    <t>652/ Ostali nespom. pr.-projekt marenda-drž.pror.</t>
  </si>
  <si>
    <t>663/ Tekuće donacije od fiz.osoba</t>
  </si>
  <si>
    <t>663/ Tekuće donacije od trg.društava</t>
  </si>
  <si>
    <t>636/prihodi državni proračun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</si>
  <si>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</si>
  <si>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</si>
  <si>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</si>
  <si>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</si>
  <si>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Naknade troš.osobama izvan rad.odnosa</t>
  </si>
  <si>
    <t>Sandra Tatić</t>
  </si>
  <si>
    <t>URBROJ:2168-19-16-01</t>
  </si>
  <si>
    <t>KLASA:400-02/16-01/02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</si>
</sst>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" fontId="21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5" fillId="0" borderId="25" xfId="0" applyFont="1" applyBorder="1" applyAlignment="1">
      <alignment vertical="top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1" fontId="46" fillId="27" borderId="29" xfId="0" applyNumberFormat="1" applyFont="1" applyFill="1" applyBorder="1" applyAlignment="1">
      <alignment horizontal="right" vertical="top" wrapText="1"/>
    </xf>
    <xf numFmtId="1" fontId="46" fillId="27" borderId="19" xfId="0" applyNumberFormat="1" applyFont="1" applyFill="1" applyBorder="1" applyAlignment="1">
      <alignment horizontal="left" wrapText="1"/>
    </xf>
    <xf numFmtId="1" fontId="47" fillId="0" borderId="24" xfId="0" applyNumberFormat="1" applyFont="1" applyBorder="1" applyAlignment="1">
      <alignment wrapText="1"/>
    </xf>
    <xf numFmtId="3" fontId="49" fillId="0" borderId="18" xfId="0" applyNumberFormat="1" applyFont="1" applyFill="1" applyBorder="1" applyAlignment="1" applyProtection="1">
      <alignment/>
      <protection/>
    </xf>
    <xf numFmtId="3" fontId="47" fillId="0" borderId="18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/>
      <protection/>
    </xf>
    <xf numFmtId="0" fontId="48" fillId="0" borderId="18" xfId="0" applyNumberFormat="1" applyFont="1" applyFill="1" applyBorder="1" applyAlignment="1" applyProtection="1">
      <alignment wrapText="1"/>
      <protection/>
    </xf>
    <xf numFmtId="0" fontId="26" fillId="0" borderId="18" xfId="0" applyNumberFormat="1" applyFont="1" applyFill="1" applyBorder="1" applyAlignment="1" applyProtection="1">
      <alignment wrapText="1"/>
      <protection/>
    </xf>
    <xf numFmtId="3" fontId="27" fillId="0" borderId="18" xfId="0" applyNumberFormat="1" applyFont="1" applyBorder="1" applyAlignment="1">
      <alignment horizontal="right"/>
    </xf>
    <xf numFmtId="3" fontId="27" fillId="0" borderId="18" xfId="0" applyNumberFormat="1" applyFont="1" applyFill="1" applyBorder="1" applyAlignment="1" applyProtection="1">
      <alignment horizontal="right"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wrapText="1"/>
      <protection/>
    </xf>
    <xf numFmtId="3" fontId="49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50" fillId="0" borderId="33" xfId="0" applyNumberFormat="1" applyFont="1" applyFill="1" applyBorder="1" applyAlignment="1" applyProtection="1">
      <alignment horizontal="left"/>
      <protection/>
    </xf>
    <xf numFmtId="0" fontId="50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49" fillId="0" borderId="34" xfId="0" applyNumberFormat="1" applyFont="1" applyFill="1" applyBorder="1" applyAlignment="1" applyProtection="1">
      <alignment/>
      <protection/>
    </xf>
    <xf numFmtId="3" fontId="49" fillId="0" borderId="32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3" fontId="47" fillId="0" borderId="34" xfId="0" applyNumberFormat="1" applyFont="1" applyFill="1" applyBorder="1" applyAlignment="1" applyProtection="1">
      <alignment/>
      <protection/>
    </xf>
    <xf numFmtId="0" fontId="47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0" fontId="46" fillId="0" borderId="35" xfId="0" applyFont="1" applyBorder="1" applyAlignment="1">
      <alignment vertical="center" wrapText="1"/>
    </xf>
    <xf numFmtId="3" fontId="21" fillId="0" borderId="36" xfId="0" applyNumberFormat="1" applyFont="1" applyBorder="1" applyAlignment="1">
      <alignment horizontal="right"/>
    </xf>
    <xf numFmtId="0" fontId="26" fillId="28" borderId="33" xfId="0" applyNumberFormat="1" applyFont="1" applyFill="1" applyBorder="1" applyAlignment="1" applyProtection="1">
      <alignment horizontal="left"/>
      <protection/>
    </xf>
    <xf numFmtId="0" fontId="50" fillId="28" borderId="33" xfId="0" applyNumberFormat="1" applyFont="1" applyFill="1" applyBorder="1" applyAlignment="1" applyProtection="1">
      <alignment wrapText="1"/>
      <protection/>
    </xf>
    <xf numFmtId="0" fontId="26" fillId="28" borderId="18" xfId="0" applyNumberFormat="1" applyFont="1" applyFill="1" applyBorder="1" applyAlignment="1" applyProtection="1">
      <alignment horizontal="center" vertical="center" wrapText="1"/>
      <protection/>
    </xf>
    <xf numFmtId="0" fontId="26" fillId="28" borderId="33" xfId="0" applyNumberFormat="1" applyFont="1" applyFill="1" applyBorder="1" applyAlignment="1" applyProtection="1">
      <alignment horizontal="center" vertical="center" wrapText="1"/>
      <protection/>
    </xf>
    <xf numFmtId="0" fontId="26" fillId="28" borderId="30" xfId="0" applyNumberFormat="1" applyFont="1" applyFill="1" applyBorder="1" applyAlignment="1" applyProtection="1">
      <alignment horizontal="center"/>
      <protection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0" fontId="26" fillId="28" borderId="18" xfId="0" applyNumberFormat="1" applyFont="1" applyFill="1" applyBorder="1" applyAlignment="1" applyProtection="1">
      <alignment horizontal="center"/>
      <protection/>
    </xf>
    <xf numFmtId="0" fontId="26" fillId="28" borderId="18" xfId="0" applyNumberFormat="1" applyFont="1" applyFill="1" applyBorder="1" applyAlignment="1" applyProtection="1">
      <alignment wrapText="1"/>
      <protection/>
    </xf>
    <xf numFmtId="3" fontId="47" fillId="28" borderId="18" xfId="0" applyNumberFormat="1" applyFont="1" applyFill="1" applyBorder="1" applyAlignment="1" applyProtection="1">
      <alignment/>
      <protection/>
    </xf>
    <xf numFmtId="0" fontId="47" fillId="28" borderId="33" xfId="0" applyNumberFormat="1" applyFont="1" applyFill="1" applyBorder="1" applyAlignment="1">
      <alignment horizontal="center" vertical="center"/>
    </xf>
    <xf numFmtId="0" fontId="26" fillId="28" borderId="33" xfId="0" applyNumberFormat="1" applyFont="1" applyFill="1" applyBorder="1" applyAlignment="1" applyProtection="1">
      <alignment wrapText="1"/>
      <protection/>
    </xf>
    <xf numFmtId="3" fontId="47" fillId="28" borderId="33" xfId="0" applyNumberFormat="1" applyFont="1" applyFill="1" applyBorder="1" applyAlignment="1" applyProtection="1">
      <alignment/>
      <protection/>
    </xf>
    <xf numFmtId="0" fontId="27" fillId="0" borderId="18" xfId="86" applyNumberFormat="1" applyFont="1" applyFill="1" applyBorder="1" applyAlignment="1" applyProtection="1">
      <alignment horizont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3" fontId="47" fillId="28" borderId="0" xfId="0" applyNumberFormat="1" applyFont="1" applyFill="1" applyBorder="1" applyAlignment="1" applyProtection="1">
      <alignment/>
      <protection/>
    </xf>
    <xf numFmtId="3" fontId="59" fillId="28" borderId="0" xfId="0" applyNumberFormat="1" applyFont="1" applyFill="1" applyBorder="1" applyAlignment="1" applyProtection="1">
      <alignment/>
      <protection/>
    </xf>
    <xf numFmtId="3" fontId="60" fillId="28" borderId="0" xfId="0" applyNumberFormat="1" applyFont="1" applyFill="1" applyBorder="1" applyAlignment="1">
      <alignment vertical="center"/>
    </xf>
    <xf numFmtId="0" fontId="61" fillId="22" borderId="18" xfId="0" applyNumberFormat="1" applyFont="1" applyFill="1" applyBorder="1" applyAlignment="1" applyProtection="1">
      <alignment horizontal="center" vertical="center" wrapText="1"/>
      <protection/>
    </xf>
    <xf numFmtId="3" fontId="62" fillId="0" borderId="18" xfId="0" applyNumberFormat="1" applyFont="1" applyFill="1" applyBorder="1" applyAlignment="1" applyProtection="1">
      <alignment horizontal="right" wrapText="1"/>
      <protection/>
    </xf>
    <xf numFmtId="0" fontId="26" fillId="22" borderId="37" xfId="0" applyNumberFormat="1" applyFont="1" applyFill="1" applyBorder="1" applyAlignment="1" applyProtection="1">
      <alignment horizontal="center" vertical="center" wrapText="1"/>
      <protection/>
    </xf>
    <xf numFmtId="0" fontId="61" fillId="22" borderId="30" xfId="0" applyNumberFormat="1" applyFont="1" applyFill="1" applyBorder="1" applyAlignment="1" applyProtection="1">
      <alignment horizontal="center" vertical="center" wrapText="1"/>
      <protection/>
    </xf>
    <xf numFmtId="3" fontId="47" fillId="0" borderId="38" xfId="0" applyNumberFormat="1" applyFont="1" applyFill="1" applyBorder="1" applyAlignment="1" applyProtection="1">
      <alignment/>
      <protection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 wrapText="1"/>
    </xf>
    <xf numFmtId="3" fontId="21" fillId="28" borderId="18" xfId="0" applyNumberFormat="1" applyFont="1" applyFill="1" applyBorder="1" applyAlignment="1">
      <alignment horizontal="right" wrapText="1"/>
    </xf>
    <xf numFmtId="3" fontId="21" fillId="0" borderId="39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47" fillId="0" borderId="18" xfId="0" applyNumberFormat="1" applyFont="1" applyBorder="1" applyAlignment="1">
      <alignment horizontal="center"/>
    </xf>
    <xf numFmtId="0" fontId="47" fillId="0" borderId="18" xfId="0" applyNumberFormat="1" applyFont="1" applyBorder="1" applyAlignment="1">
      <alignment/>
    </xf>
    <xf numFmtId="3" fontId="47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3" fontId="47" fillId="0" borderId="18" xfId="0" applyNumberFormat="1" applyFont="1" applyBorder="1" applyAlignment="1">
      <alignment/>
    </xf>
    <xf numFmtId="3" fontId="61" fillId="0" borderId="18" xfId="0" applyNumberFormat="1" applyFont="1" applyBorder="1" applyAlignment="1">
      <alignment/>
    </xf>
    <xf numFmtId="0" fontId="47" fillId="0" borderId="18" xfId="0" applyNumberFormat="1" applyFont="1" applyBorder="1" applyAlignment="1">
      <alignment horizontal="left"/>
    </xf>
    <xf numFmtId="0" fontId="47" fillId="0" borderId="32" xfId="0" applyNumberFormat="1" applyFont="1" applyBorder="1" applyAlignment="1">
      <alignment horizontal="center"/>
    </xf>
    <xf numFmtId="0" fontId="47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47" fillId="0" borderId="18" xfId="0" applyNumberFormat="1" applyFont="1" applyBorder="1" applyAlignment="1">
      <alignment vertical="center"/>
    </xf>
    <xf numFmtId="3" fontId="47" fillId="0" borderId="32" xfId="0" applyNumberFormat="1" applyFont="1" applyBorder="1" applyAlignment="1">
      <alignment vertical="center"/>
    </xf>
    <xf numFmtId="3" fontId="47" fillId="28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51" fillId="0" borderId="15" xfId="86" applyNumberFormat="1" applyFont="1" applyFill="1" applyBorder="1" applyAlignment="1" applyProtection="1" quotePrefix="1">
      <alignment horizontal="left" vertical="center" wrapText="1"/>
      <protection/>
    </xf>
    <xf numFmtId="0" fontId="63" fillId="0" borderId="15" xfId="86" applyNumberFormat="1" applyFont="1" applyFill="1" applyBorder="1" applyAlignment="1" applyProtection="1">
      <alignment horizontal="left" vertical="center" wrapText="1"/>
      <protection/>
    </xf>
    <xf numFmtId="0" fontId="63" fillId="0" borderId="15" xfId="86" applyNumberFormat="1" applyFont="1" applyFill="1" applyBorder="1" applyAlignment="1" applyProtection="1">
      <alignment horizontal="left"/>
      <protection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37" fillId="0" borderId="23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5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M9" sqref="M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71" t="s">
        <v>62</v>
      </c>
      <c r="B1" s="171"/>
      <c r="C1" s="171"/>
      <c r="D1" s="171"/>
      <c r="E1" s="171"/>
      <c r="F1" s="171"/>
      <c r="G1" s="171"/>
    </row>
    <row r="2" spans="1:7" s="44" customFormat="1" ht="26.25" customHeight="1">
      <c r="A2" s="172" t="s">
        <v>33</v>
      </c>
      <c r="B2" s="172"/>
      <c r="C2" s="172"/>
      <c r="D2" s="172"/>
      <c r="E2" s="172"/>
      <c r="F2" s="172"/>
      <c r="G2" s="173"/>
    </row>
    <row r="3" spans="1:7" ht="25.5" customHeight="1">
      <c r="A3" s="172"/>
      <c r="B3" s="172"/>
      <c r="C3" s="172"/>
      <c r="D3" s="172"/>
      <c r="E3" s="172"/>
      <c r="F3" s="172"/>
      <c r="G3" s="172"/>
    </row>
    <row r="4" spans="1:5" ht="9" customHeight="1">
      <c r="A4" s="45"/>
      <c r="B4" s="46"/>
      <c r="C4" s="46"/>
      <c r="D4" s="46"/>
      <c r="E4" s="46"/>
    </row>
    <row r="5" spans="1:8" ht="27.75" customHeight="1">
      <c r="A5" s="47"/>
      <c r="B5" s="48"/>
      <c r="C5" s="48"/>
      <c r="D5" s="49"/>
      <c r="E5" s="50"/>
      <c r="F5" s="131" t="s">
        <v>64</v>
      </c>
      <c r="G5" s="131" t="s">
        <v>65</v>
      </c>
      <c r="H5" s="51"/>
    </row>
    <row r="6" spans="1:8" ht="27.75" customHeight="1">
      <c r="A6" s="169" t="s">
        <v>34</v>
      </c>
      <c r="B6" s="168"/>
      <c r="C6" s="168"/>
      <c r="D6" s="168"/>
      <c r="E6" s="170"/>
      <c r="F6" s="87">
        <v>12956512</v>
      </c>
      <c r="G6" s="87">
        <v>6221490</v>
      </c>
      <c r="H6" s="66"/>
    </row>
    <row r="7" spans="1:7" ht="22.5" customHeight="1">
      <c r="A7" s="169" t="s">
        <v>0</v>
      </c>
      <c r="B7" s="168"/>
      <c r="C7" s="168"/>
      <c r="D7" s="168"/>
      <c r="E7" s="170"/>
      <c r="F7" s="87">
        <v>12956512</v>
      </c>
      <c r="G7" s="87">
        <v>6221490</v>
      </c>
    </row>
    <row r="8" spans="1:7" ht="22.5" customHeight="1">
      <c r="A8" s="174" t="s">
        <v>1</v>
      </c>
      <c r="B8" s="170"/>
      <c r="C8" s="170"/>
      <c r="D8" s="170"/>
      <c r="E8" s="170"/>
      <c r="F8" s="86">
        <v>0</v>
      </c>
      <c r="G8" s="86">
        <v>0</v>
      </c>
    </row>
    <row r="9" spans="1:7" ht="22.5" customHeight="1">
      <c r="A9" s="67" t="s">
        <v>35</v>
      </c>
      <c r="B9" s="52"/>
      <c r="C9" s="52"/>
      <c r="D9" s="52"/>
      <c r="E9" s="52"/>
      <c r="F9" s="87">
        <v>12956512</v>
      </c>
      <c r="G9" s="87">
        <v>6222850</v>
      </c>
    </row>
    <row r="10" spans="1:7" ht="22.5" customHeight="1">
      <c r="A10" s="167" t="s">
        <v>2</v>
      </c>
      <c r="B10" s="168"/>
      <c r="C10" s="168"/>
      <c r="D10" s="168"/>
      <c r="E10" s="175"/>
      <c r="F10" s="86">
        <v>6132212</v>
      </c>
      <c r="G10" s="86">
        <v>6162550</v>
      </c>
    </row>
    <row r="11" spans="1:7" ht="22.5" customHeight="1">
      <c r="A11" s="174" t="s">
        <v>3</v>
      </c>
      <c r="B11" s="170"/>
      <c r="C11" s="170"/>
      <c r="D11" s="170"/>
      <c r="E11" s="170"/>
      <c r="F11" s="86">
        <v>6824300</v>
      </c>
      <c r="G11" s="86">
        <v>60300</v>
      </c>
    </row>
    <row r="12" spans="1:7" ht="22.5" customHeight="1">
      <c r="A12" s="167" t="s">
        <v>4</v>
      </c>
      <c r="B12" s="168"/>
      <c r="C12" s="168"/>
      <c r="D12" s="168"/>
      <c r="E12" s="168"/>
      <c r="F12" s="87">
        <v>0</v>
      </c>
      <c r="G12" s="137">
        <v>-1360</v>
      </c>
    </row>
    <row r="13" spans="1:7" ht="25.5" customHeight="1">
      <c r="A13" s="172"/>
      <c r="B13" s="176"/>
      <c r="C13" s="176"/>
      <c r="D13" s="176"/>
      <c r="E13" s="176"/>
      <c r="F13" s="177"/>
      <c r="G13" s="177"/>
    </row>
    <row r="14" spans="1:7" ht="27.75" customHeight="1">
      <c r="A14" s="47"/>
      <c r="B14" s="48"/>
      <c r="C14" s="48"/>
      <c r="D14" s="49"/>
      <c r="E14" s="50"/>
      <c r="F14" s="131" t="s">
        <v>64</v>
      </c>
      <c r="G14" s="131" t="s">
        <v>65</v>
      </c>
    </row>
    <row r="15" spans="1:7" ht="22.5" customHeight="1">
      <c r="A15" s="178" t="s">
        <v>52</v>
      </c>
      <c r="B15" s="179"/>
      <c r="C15" s="179"/>
      <c r="D15" s="179"/>
      <c r="E15" s="180"/>
      <c r="F15" s="55">
        <v>0</v>
      </c>
      <c r="G15" s="55">
        <v>1359</v>
      </c>
    </row>
    <row r="16" spans="1:7" s="39" customFormat="1" ht="25.5" customHeight="1">
      <c r="A16" s="181" t="s">
        <v>69</v>
      </c>
      <c r="B16" s="182"/>
      <c r="C16" s="182"/>
      <c r="D16" s="182"/>
      <c r="E16" s="182"/>
      <c r="F16" s="183"/>
      <c r="G16" s="183"/>
    </row>
    <row r="17" spans="1:7" s="39" customFormat="1" ht="27.75" customHeight="1">
      <c r="A17" s="47"/>
      <c r="B17" s="48"/>
      <c r="C17" s="48"/>
      <c r="D17" s="49"/>
      <c r="E17" s="50"/>
      <c r="F17" s="131" t="s">
        <v>64</v>
      </c>
      <c r="G17" s="131" t="s">
        <v>65</v>
      </c>
    </row>
    <row r="18" spans="1:7" s="39" customFormat="1" ht="22.5" customHeight="1">
      <c r="A18" s="169" t="s">
        <v>5</v>
      </c>
      <c r="B18" s="168"/>
      <c r="C18" s="168"/>
      <c r="D18" s="168"/>
      <c r="E18" s="168"/>
      <c r="F18" s="53"/>
      <c r="G18" s="53"/>
    </row>
    <row r="19" spans="1:7" s="39" customFormat="1" ht="22.5" customHeight="1">
      <c r="A19" s="169" t="s">
        <v>6</v>
      </c>
      <c r="B19" s="168"/>
      <c r="C19" s="168"/>
      <c r="D19" s="168"/>
      <c r="E19" s="168"/>
      <c r="F19" s="53"/>
      <c r="G19" s="53"/>
    </row>
    <row r="20" spans="1:7" s="39" customFormat="1" ht="22.5" customHeight="1">
      <c r="A20" s="167" t="s">
        <v>7</v>
      </c>
      <c r="B20" s="168"/>
      <c r="C20" s="168"/>
      <c r="D20" s="168"/>
      <c r="E20" s="168"/>
      <c r="F20" s="53"/>
      <c r="G20" s="53"/>
    </row>
    <row r="21" spans="1:7" s="39" customFormat="1" ht="15" customHeight="1">
      <c r="A21" s="56"/>
      <c r="B21" s="57"/>
      <c r="C21" s="54"/>
      <c r="D21" s="58"/>
      <c r="E21" s="57"/>
      <c r="F21" s="59"/>
      <c r="G21" s="59"/>
    </row>
    <row r="22" spans="1:7" s="39" customFormat="1" ht="22.5" customHeight="1">
      <c r="A22" s="167" t="s">
        <v>8</v>
      </c>
      <c r="B22" s="168"/>
      <c r="C22" s="168"/>
      <c r="D22" s="168"/>
      <c r="E22" s="168"/>
      <c r="F22" s="53">
        <f>SUM(F12,F15,F20)</f>
        <v>0</v>
      </c>
      <c r="G22" s="53">
        <f>SUM(G12,G15,G20)</f>
        <v>-1</v>
      </c>
    </row>
    <row r="23" spans="1:5" s="39" customFormat="1" ht="18" customHeight="1">
      <c r="A23" s="60"/>
      <c r="B23" s="46"/>
      <c r="C23" s="46"/>
      <c r="D23" s="46"/>
      <c r="E23" s="46"/>
    </row>
  </sheetData>
  <sheetProtection/>
  <mergeCells count="16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SheetLayoutView="100" zoomScalePageLayoutView="0" workbookViewId="0" topLeftCell="A1">
      <selection activeCell="A18" sqref="A18"/>
    </sheetView>
  </sheetViews>
  <sheetFormatPr defaultColWidth="11.421875" defaultRowHeight="12.75"/>
  <cols>
    <col min="1" max="1" width="16.28125" style="10" customWidth="1"/>
    <col min="2" max="3" width="14.28125" style="10" customWidth="1"/>
    <col min="4" max="4" width="17.57421875" style="40" customWidth="1"/>
    <col min="5" max="5" width="14.57421875" style="1" customWidth="1"/>
    <col min="6" max="6" width="14.28125" style="1" customWidth="1"/>
    <col min="7" max="8" width="17.57421875" style="1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71" t="s">
        <v>59</v>
      </c>
      <c r="B1" s="171"/>
      <c r="C1" s="171"/>
      <c r="D1" s="171"/>
      <c r="E1" s="171"/>
      <c r="F1" s="171"/>
      <c r="G1" s="171"/>
      <c r="H1" s="171"/>
      <c r="I1" s="171"/>
    </row>
    <row r="2" spans="1:9" s="2" customFormat="1" ht="13.5" thickBot="1">
      <c r="A2" s="8"/>
      <c r="I2" s="9" t="s">
        <v>9</v>
      </c>
    </row>
    <row r="3" spans="1:9" s="2" customFormat="1" ht="24.75" thickBot="1">
      <c r="A3" s="78" t="s">
        <v>10</v>
      </c>
      <c r="B3" s="186" t="s">
        <v>60</v>
      </c>
      <c r="C3" s="187"/>
      <c r="D3" s="187"/>
      <c r="E3" s="187"/>
      <c r="F3" s="187"/>
      <c r="G3" s="187"/>
      <c r="H3" s="187"/>
      <c r="I3" s="188"/>
    </row>
    <row r="4" spans="1:9" s="2" customFormat="1" ht="60.75" thickBot="1">
      <c r="A4" s="79" t="s">
        <v>11</v>
      </c>
      <c r="B4" s="75" t="s">
        <v>12</v>
      </c>
      <c r="C4" s="76" t="s">
        <v>13</v>
      </c>
      <c r="D4" s="76" t="s">
        <v>14</v>
      </c>
      <c r="E4" s="76" t="s">
        <v>15</v>
      </c>
      <c r="F4" s="76" t="s">
        <v>16</v>
      </c>
      <c r="G4" s="76" t="s">
        <v>17</v>
      </c>
      <c r="H4" s="116" t="s">
        <v>51</v>
      </c>
      <c r="I4" s="77" t="s">
        <v>18</v>
      </c>
    </row>
    <row r="5" spans="1:9" s="2" customFormat="1" ht="28.5" customHeight="1">
      <c r="A5" s="74" t="s">
        <v>80</v>
      </c>
      <c r="B5" s="141"/>
      <c r="C5" s="142">
        <v>5000</v>
      </c>
      <c r="D5" s="142"/>
      <c r="E5" s="142"/>
      <c r="F5" s="142"/>
      <c r="G5" s="142"/>
      <c r="H5" s="143"/>
      <c r="I5" s="144"/>
    </row>
    <row r="6" spans="1:9" s="2" customFormat="1" ht="28.5" customHeight="1">
      <c r="A6" s="74" t="s">
        <v>81</v>
      </c>
      <c r="B6" s="141"/>
      <c r="C6" s="145"/>
      <c r="D6" s="146">
        <v>423000</v>
      </c>
      <c r="E6" s="142"/>
      <c r="F6" s="142"/>
      <c r="G6" s="142"/>
      <c r="H6" s="143"/>
      <c r="I6" s="144"/>
    </row>
    <row r="7" spans="1:9" s="2" customFormat="1" ht="24" customHeight="1">
      <c r="A7" s="74" t="s">
        <v>82</v>
      </c>
      <c r="B7" s="141"/>
      <c r="C7" s="145"/>
      <c r="D7" s="146"/>
      <c r="E7" s="142"/>
      <c r="F7" s="142"/>
      <c r="G7" s="142">
        <v>40000</v>
      </c>
      <c r="H7" s="143"/>
      <c r="I7" s="144"/>
    </row>
    <row r="8" spans="1:9" s="2" customFormat="1" ht="19.5" customHeight="1">
      <c r="A8" s="74" t="s">
        <v>83</v>
      </c>
      <c r="B8" s="141"/>
      <c r="C8" s="145"/>
      <c r="D8" s="147">
        <v>65000</v>
      </c>
      <c r="E8" s="142"/>
      <c r="F8" s="142"/>
      <c r="G8" s="142"/>
      <c r="H8" s="143"/>
      <c r="I8" s="144"/>
    </row>
    <row r="9" spans="1:9" s="2" customFormat="1" ht="22.5" customHeight="1">
      <c r="A9" s="74" t="s">
        <v>84</v>
      </c>
      <c r="B9" s="141"/>
      <c r="C9" s="145">
        <v>2000</v>
      </c>
      <c r="D9" s="146"/>
      <c r="E9" s="142"/>
      <c r="F9" s="142"/>
      <c r="G9" s="142"/>
      <c r="H9" s="143"/>
      <c r="I9" s="144"/>
    </row>
    <row r="10" spans="1:9" s="2" customFormat="1" ht="22.5" customHeight="1">
      <c r="A10" s="74" t="s">
        <v>85</v>
      </c>
      <c r="B10" s="141"/>
      <c r="C10" s="145"/>
      <c r="D10" s="146"/>
      <c r="E10" s="142">
        <v>9500</v>
      </c>
      <c r="F10" s="142"/>
      <c r="G10" s="142"/>
      <c r="H10" s="143"/>
      <c r="I10" s="144"/>
    </row>
    <row r="11" spans="1:9" s="2" customFormat="1" ht="22.5" customHeight="1">
      <c r="A11" s="74" t="s">
        <v>86</v>
      </c>
      <c r="B11" s="141"/>
      <c r="C11" s="145"/>
      <c r="D11" s="146"/>
      <c r="E11" s="142"/>
      <c r="F11" s="142">
        <v>12000</v>
      </c>
      <c r="G11" s="142"/>
      <c r="H11" s="143"/>
      <c r="I11" s="144"/>
    </row>
    <row r="12" spans="1:9" s="2" customFormat="1" ht="21" customHeight="1">
      <c r="A12" s="74" t="s">
        <v>87</v>
      </c>
      <c r="B12" s="148"/>
      <c r="C12" s="145"/>
      <c r="D12" s="145"/>
      <c r="E12" s="145"/>
      <c r="F12" s="145">
        <v>15000</v>
      </c>
      <c r="G12" s="145"/>
      <c r="H12" s="149"/>
      <c r="I12" s="150"/>
    </row>
    <row r="13" spans="1:9" s="2" customFormat="1" ht="28.5" customHeight="1">
      <c r="A13" s="74" t="s">
        <v>88</v>
      </c>
      <c r="B13" s="148">
        <v>4715000</v>
      </c>
      <c r="C13" s="145"/>
      <c r="D13" s="145"/>
      <c r="E13" s="145">
        <f>10000+10900</f>
        <v>20900</v>
      </c>
      <c r="F13" s="145"/>
      <c r="G13" s="145"/>
      <c r="H13" s="149"/>
      <c r="I13" s="150"/>
    </row>
    <row r="14" spans="1:9" s="2" customFormat="1" ht="12.75">
      <c r="A14" s="74" t="s">
        <v>89</v>
      </c>
      <c r="B14" s="148"/>
      <c r="C14" s="145"/>
      <c r="D14" s="145"/>
      <c r="E14" s="145">
        <v>75000</v>
      </c>
      <c r="F14" s="145"/>
      <c r="G14" s="145"/>
      <c r="H14" s="149"/>
      <c r="I14" s="150"/>
    </row>
    <row r="15" spans="1:9" s="2" customFormat="1" ht="19.5">
      <c r="A15" s="74" t="s">
        <v>90</v>
      </c>
      <c r="B15" s="148">
        <f>264110-600-10900</f>
        <v>252610</v>
      </c>
      <c r="C15" s="145"/>
      <c r="D15" s="145"/>
      <c r="E15" s="145">
        <v>509480</v>
      </c>
      <c r="F15" s="145"/>
      <c r="G15" s="145"/>
      <c r="H15" s="149">
        <v>60000</v>
      </c>
      <c r="I15" s="150"/>
    </row>
    <row r="16" spans="1:9" s="2" customFormat="1" ht="29.25">
      <c r="A16" s="74" t="s">
        <v>91</v>
      </c>
      <c r="B16" s="148"/>
      <c r="C16" s="145"/>
      <c r="D16" s="145"/>
      <c r="E16" s="145">
        <v>2000</v>
      </c>
      <c r="F16" s="145"/>
      <c r="G16" s="145"/>
      <c r="H16" s="149"/>
      <c r="I16" s="150"/>
    </row>
    <row r="17" spans="1:9" s="2" customFormat="1" ht="29.25">
      <c r="A17" s="74" t="s">
        <v>92</v>
      </c>
      <c r="B17" s="148"/>
      <c r="C17" s="145"/>
      <c r="D17" s="145"/>
      <c r="E17" s="145">
        <v>15000</v>
      </c>
      <c r="F17" s="145"/>
      <c r="G17" s="145"/>
      <c r="H17" s="149"/>
      <c r="I17" s="150"/>
    </row>
    <row r="18" spans="1:9" s="2" customFormat="1" ht="9" customHeight="1" thickBot="1">
      <c r="A18" s="68"/>
      <c r="B18" s="69"/>
      <c r="C18" s="70"/>
      <c r="D18" s="70"/>
      <c r="E18" s="70"/>
      <c r="F18" s="70"/>
      <c r="G18" s="70"/>
      <c r="H18" s="117"/>
      <c r="I18" s="71"/>
    </row>
    <row r="19" spans="1:9" s="2" customFormat="1" ht="24" customHeight="1" thickBot="1">
      <c r="A19" s="80" t="s">
        <v>19</v>
      </c>
      <c r="B19" s="72">
        <f aca="true" t="shared" si="0" ref="B19:I19">SUM(B5:B18)</f>
        <v>4967610</v>
      </c>
      <c r="C19" s="72">
        <f t="shared" si="0"/>
        <v>7000</v>
      </c>
      <c r="D19" s="72">
        <f t="shared" si="0"/>
        <v>488000</v>
      </c>
      <c r="E19" s="72">
        <f t="shared" si="0"/>
        <v>631880</v>
      </c>
      <c r="F19" s="72">
        <f t="shared" si="0"/>
        <v>27000</v>
      </c>
      <c r="G19" s="72">
        <f t="shared" si="0"/>
        <v>40000</v>
      </c>
      <c r="H19" s="72">
        <f t="shared" si="0"/>
        <v>60000</v>
      </c>
      <c r="I19" s="73">
        <f t="shared" si="0"/>
        <v>0</v>
      </c>
    </row>
    <row r="20" spans="1:9" s="2" customFormat="1" ht="22.5" customHeight="1" thickBot="1">
      <c r="A20" s="80" t="s">
        <v>61</v>
      </c>
      <c r="B20" s="189">
        <f>B19+C19+D19+E19+F19+G19+I19+H19</f>
        <v>6221490</v>
      </c>
      <c r="C20" s="190"/>
      <c r="D20" s="190"/>
      <c r="E20" s="190"/>
      <c r="F20" s="190"/>
      <c r="G20" s="190"/>
      <c r="H20" s="190"/>
      <c r="I20" s="191"/>
    </row>
    <row r="21" spans="3:5" ht="13.5" customHeight="1">
      <c r="C21" s="13"/>
      <c r="D21" s="18"/>
      <c r="E21" s="16"/>
    </row>
    <row r="22" spans="4:5" ht="13.5" customHeight="1">
      <c r="D22" s="17"/>
      <c r="E22" s="12"/>
    </row>
    <row r="23" spans="3:5" ht="13.5" customHeight="1">
      <c r="C23" s="13"/>
      <c r="D23" s="17"/>
      <c r="E23" s="22"/>
    </row>
    <row r="24" spans="4:5" ht="22.5" customHeight="1">
      <c r="D24" s="18"/>
      <c r="E24" s="21"/>
    </row>
    <row r="25" spans="4:5" ht="13.5" customHeight="1">
      <c r="D25" s="11"/>
      <c r="E25" s="12"/>
    </row>
    <row r="26" spans="4:5" ht="13.5" customHeight="1">
      <c r="D26" s="18"/>
      <c r="E26" s="16"/>
    </row>
    <row r="27" spans="4:5" ht="13.5" customHeight="1">
      <c r="D27" s="11"/>
      <c r="E27" s="12"/>
    </row>
    <row r="28" spans="4:5" ht="13.5" customHeight="1">
      <c r="D28" s="11"/>
      <c r="E28" s="12"/>
    </row>
    <row r="29" spans="1:5" ht="13.5" customHeight="1">
      <c r="A29" s="13"/>
      <c r="D29" s="24"/>
      <c r="E29" s="22"/>
    </row>
    <row r="30" spans="2:5" ht="13.5" customHeight="1">
      <c r="B30" s="13"/>
      <c r="C30" s="13"/>
      <c r="D30" s="25"/>
      <c r="E30" s="22"/>
    </row>
    <row r="31" spans="2:5" ht="13.5" customHeight="1">
      <c r="B31" s="13"/>
      <c r="C31" s="13"/>
      <c r="D31" s="25"/>
      <c r="E31" s="14"/>
    </row>
    <row r="32" spans="2:5" ht="13.5" customHeight="1">
      <c r="B32" s="13"/>
      <c r="C32" s="13"/>
      <c r="D32" s="18"/>
      <c r="E32" s="19"/>
    </row>
    <row r="33" spans="4:5" ht="12.75">
      <c r="D33" s="11"/>
      <c r="E33" s="12"/>
    </row>
    <row r="34" spans="2:5" ht="12.75">
      <c r="B34" s="13"/>
      <c r="D34" s="11"/>
      <c r="E34" s="22"/>
    </row>
    <row r="35" spans="3:5" ht="12.75">
      <c r="C35" s="13"/>
      <c r="D35" s="11"/>
      <c r="E35" s="14"/>
    </row>
    <row r="36" spans="3:5" ht="12.75">
      <c r="C36" s="13"/>
      <c r="D36" s="18"/>
      <c r="E36" s="16"/>
    </row>
    <row r="37" spans="4:5" ht="12.75">
      <c r="D37" s="11"/>
      <c r="E37" s="12"/>
    </row>
    <row r="38" spans="4:5" ht="12.75">
      <c r="D38" s="11"/>
      <c r="E38" s="12"/>
    </row>
    <row r="39" spans="4:5" ht="12.75">
      <c r="D39" s="26"/>
      <c r="E39" s="27"/>
    </row>
    <row r="40" spans="4:5" ht="12.75">
      <c r="D40" s="11"/>
      <c r="E40" s="12"/>
    </row>
    <row r="41" spans="4:5" ht="12.75">
      <c r="D41" s="11"/>
      <c r="E41" s="12"/>
    </row>
    <row r="42" spans="4:5" ht="12.75">
      <c r="D42" s="11"/>
      <c r="E42" s="12"/>
    </row>
    <row r="43" spans="4:5" ht="12.75">
      <c r="D43" s="18"/>
      <c r="E43" s="16"/>
    </row>
    <row r="44" spans="4:5" ht="12.75">
      <c r="D44" s="11"/>
      <c r="E44" s="12"/>
    </row>
    <row r="45" spans="4:5" ht="12.75">
      <c r="D45" s="18"/>
      <c r="E45" s="16"/>
    </row>
    <row r="46" spans="4:5" ht="12.75">
      <c r="D46" s="11"/>
      <c r="E46" s="12"/>
    </row>
    <row r="47" spans="4:5" ht="12.75">
      <c r="D47" s="26"/>
      <c r="E47" s="27"/>
    </row>
    <row r="48" spans="4:5" ht="12.75">
      <c r="D48" s="18"/>
      <c r="E48" s="32"/>
    </row>
    <row r="49" spans="4:5" ht="12.75">
      <c r="D49" s="17"/>
      <c r="E49" s="27"/>
    </row>
    <row r="50" spans="4:5" ht="12.75">
      <c r="D50" s="18"/>
      <c r="E50" s="16"/>
    </row>
    <row r="51" spans="4:5" ht="12.75">
      <c r="D51" s="11"/>
      <c r="E51" s="12"/>
    </row>
    <row r="52" spans="3:5" ht="12.75">
      <c r="C52" s="13"/>
      <c r="D52" s="11"/>
      <c r="E52" s="14"/>
    </row>
    <row r="53" spans="4:5" ht="12.75">
      <c r="D53" s="17"/>
      <c r="E53" s="16"/>
    </row>
    <row r="54" spans="4:5" ht="12.75">
      <c r="D54" s="17"/>
      <c r="E54" s="27"/>
    </row>
    <row r="55" spans="3:5" ht="12.75">
      <c r="C55" s="13"/>
      <c r="D55" s="17"/>
      <c r="E55" s="33"/>
    </row>
    <row r="56" spans="3:5" ht="12.75">
      <c r="C56" s="13"/>
      <c r="D56" s="18"/>
      <c r="E56" s="19"/>
    </row>
    <row r="57" spans="4:5" ht="12.75">
      <c r="D57" s="11"/>
      <c r="E57" s="12"/>
    </row>
    <row r="58" spans="4:5" ht="12.75">
      <c r="D58" s="31"/>
      <c r="E58" s="34"/>
    </row>
    <row r="59" spans="4:5" ht="11.25" customHeight="1">
      <c r="D59" s="26"/>
      <c r="E59" s="27"/>
    </row>
    <row r="60" spans="2:5" ht="24" customHeight="1">
      <c r="B60" s="13"/>
      <c r="D60" s="26"/>
      <c r="E60" s="35"/>
    </row>
    <row r="61" spans="3:5" ht="15" customHeight="1">
      <c r="C61" s="13"/>
      <c r="D61" s="26"/>
      <c r="E61" s="35"/>
    </row>
    <row r="62" spans="4:5" ht="11.25" customHeight="1">
      <c r="D62" s="31"/>
      <c r="E62" s="32"/>
    </row>
    <row r="63" spans="4:5" ht="12.75">
      <c r="D63" s="26"/>
      <c r="E63" s="27"/>
    </row>
    <row r="64" spans="2:5" ht="13.5" customHeight="1">
      <c r="B64" s="13"/>
      <c r="D64" s="26"/>
      <c r="E64" s="36"/>
    </row>
    <row r="65" spans="3:5" ht="12.75" customHeight="1">
      <c r="C65" s="13"/>
      <c r="D65" s="26"/>
      <c r="E65" s="14"/>
    </row>
    <row r="66" spans="3:5" ht="12.75" customHeight="1">
      <c r="C66" s="13"/>
      <c r="D66" s="18"/>
      <c r="E66" s="19"/>
    </row>
    <row r="67" spans="4:5" ht="12.75">
      <c r="D67" s="11"/>
      <c r="E67" s="12"/>
    </row>
    <row r="68" spans="3:5" ht="12.75">
      <c r="C68" s="13"/>
      <c r="D68" s="11"/>
      <c r="E68" s="33"/>
    </row>
    <row r="69" spans="4:5" ht="12.75">
      <c r="D69" s="31"/>
      <c r="E69" s="32"/>
    </row>
    <row r="70" spans="4:5" ht="12.75">
      <c r="D70" s="26"/>
      <c r="E70" s="27"/>
    </row>
    <row r="71" spans="4:5" ht="12.75">
      <c r="D71" s="11"/>
      <c r="E71" s="12"/>
    </row>
    <row r="72" spans="1:5" ht="19.5" customHeight="1">
      <c r="A72" s="37"/>
      <c r="B72" s="6"/>
      <c r="C72" s="6"/>
      <c r="D72" s="6"/>
      <c r="E72" s="22"/>
    </row>
    <row r="73" spans="1:5" ht="15" customHeight="1">
      <c r="A73" s="13"/>
      <c r="D73" s="24"/>
      <c r="E73" s="22"/>
    </row>
    <row r="74" spans="1:5" ht="12.75">
      <c r="A74" s="13"/>
      <c r="B74" s="13"/>
      <c r="D74" s="24"/>
      <c r="E74" s="14"/>
    </row>
    <row r="75" spans="3:5" ht="12.75">
      <c r="C75" s="13"/>
      <c r="D75" s="11"/>
      <c r="E75" s="22"/>
    </row>
    <row r="76" spans="4:5" ht="12.75">
      <c r="D76" s="15"/>
      <c r="E76" s="16"/>
    </row>
    <row r="77" spans="2:5" ht="12.75">
      <c r="B77" s="13"/>
      <c r="D77" s="11"/>
      <c r="E77" s="14"/>
    </row>
    <row r="78" spans="3:5" ht="12.75">
      <c r="C78" s="13"/>
      <c r="D78" s="11"/>
      <c r="E78" s="14"/>
    </row>
    <row r="79" spans="4:5" ht="12.75">
      <c r="D79" s="18"/>
      <c r="E79" s="19"/>
    </row>
    <row r="80" spans="3:5" ht="22.5" customHeight="1">
      <c r="C80" s="13"/>
      <c r="D80" s="11"/>
      <c r="E80" s="20"/>
    </row>
    <row r="81" spans="4:5" ht="12.75">
      <c r="D81" s="11"/>
      <c r="E81" s="19"/>
    </row>
    <row r="82" spans="2:5" ht="12.75">
      <c r="B82" s="13"/>
      <c r="D82" s="17"/>
      <c r="E82" s="22"/>
    </row>
    <row r="83" spans="3:5" ht="12.75">
      <c r="C83" s="13"/>
      <c r="D83" s="17"/>
      <c r="E83" s="23"/>
    </row>
    <row r="84" spans="4:5" ht="12.75">
      <c r="D84" s="18"/>
      <c r="E84" s="16"/>
    </row>
    <row r="85" spans="1:5" ht="13.5" customHeight="1">
      <c r="A85" s="13"/>
      <c r="D85" s="24"/>
      <c r="E85" s="22"/>
    </row>
    <row r="86" spans="2:5" ht="13.5" customHeight="1">
      <c r="B86" s="13"/>
      <c r="D86" s="11"/>
      <c r="E86" s="22"/>
    </row>
    <row r="87" spans="3:5" ht="13.5" customHeight="1">
      <c r="C87" s="13"/>
      <c r="D87" s="11"/>
      <c r="E87" s="14"/>
    </row>
    <row r="88" spans="3:5" ht="12.75">
      <c r="C88" s="13"/>
      <c r="D88" s="18"/>
      <c r="E88" s="16"/>
    </row>
    <row r="89" spans="3:5" ht="12.75">
      <c r="C89" s="13"/>
      <c r="D89" s="11"/>
      <c r="E89" s="14"/>
    </row>
    <row r="90" spans="4:5" ht="12.75">
      <c r="D90" s="31"/>
      <c r="E90" s="32"/>
    </row>
    <row r="91" spans="3:5" ht="12.75">
      <c r="C91" s="13"/>
      <c r="D91" s="17"/>
      <c r="E91" s="33"/>
    </row>
    <row r="92" spans="3:5" ht="12.75">
      <c r="C92" s="13"/>
      <c r="D92" s="18"/>
      <c r="E92" s="19"/>
    </row>
    <row r="93" spans="4:5" ht="12.75">
      <c r="D93" s="31"/>
      <c r="E93" s="38"/>
    </row>
    <row r="94" spans="2:5" ht="12.75">
      <c r="B94" s="13"/>
      <c r="D94" s="26"/>
      <c r="E94" s="36"/>
    </row>
    <row r="95" spans="3:5" ht="12.75">
      <c r="C95" s="13"/>
      <c r="D95" s="26"/>
      <c r="E95" s="14"/>
    </row>
    <row r="96" spans="3:5" ht="12.75">
      <c r="C96" s="13"/>
      <c r="D96" s="18"/>
      <c r="E96" s="19"/>
    </row>
    <row r="97" spans="3:5" ht="12.75">
      <c r="C97" s="13"/>
      <c r="D97" s="18"/>
      <c r="E97" s="19"/>
    </row>
    <row r="98" spans="4:5" ht="12.75">
      <c r="D98" s="11"/>
      <c r="E98" s="12"/>
    </row>
    <row r="99" spans="1:5" s="39" customFormat="1" ht="18" customHeight="1">
      <c r="A99" s="184"/>
      <c r="B99" s="185"/>
      <c r="C99" s="185"/>
      <c r="D99" s="185"/>
      <c r="E99" s="185"/>
    </row>
    <row r="100" spans="1:5" ht="28.5" customHeight="1">
      <c r="A100" s="28"/>
      <c r="B100" s="28"/>
      <c r="C100" s="28"/>
      <c r="D100" s="29"/>
      <c r="E100" s="30"/>
    </row>
    <row r="102" spans="1:5" ht="15.75">
      <c r="A102" s="41"/>
      <c r="B102" s="13"/>
      <c r="C102" s="13"/>
      <c r="D102" s="42"/>
      <c r="E102" s="5"/>
    </row>
    <row r="103" spans="1:5" ht="12.75">
      <c r="A103" s="13"/>
      <c r="B103" s="13"/>
      <c r="C103" s="13"/>
      <c r="D103" s="42"/>
      <c r="E103" s="5"/>
    </row>
    <row r="104" spans="1:5" ht="17.25" customHeight="1">
      <c r="A104" s="13"/>
      <c r="B104" s="13"/>
      <c r="C104" s="13"/>
      <c r="D104" s="42"/>
      <c r="E104" s="5"/>
    </row>
    <row r="105" spans="1:5" ht="13.5" customHeight="1">
      <c r="A105" s="13"/>
      <c r="B105" s="13"/>
      <c r="C105" s="13"/>
      <c r="D105" s="42"/>
      <c r="E105" s="5"/>
    </row>
    <row r="106" spans="1:5" ht="12.75">
      <c r="A106" s="13"/>
      <c r="B106" s="13"/>
      <c r="C106" s="13"/>
      <c r="D106" s="42"/>
      <c r="E106" s="5"/>
    </row>
    <row r="107" spans="1:3" ht="12.75">
      <c r="A107" s="13"/>
      <c r="B107" s="13"/>
      <c r="C107" s="13"/>
    </row>
    <row r="108" spans="1:5" ht="12.75">
      <c r="A108" s="13"/>
      <c r="B108" s="13"/>
      <c r="C108" s="13"/>
      <c r="D108" s="42"/>
      <c r="E108" s="5"/>
    </row>
    <row r="109" spans="1:5" ht="12.75">
      <c r="A109" s="13"/>
      <c r="B109" s="13"/>
      <c r="C109" s="13"/>
      <c r="D109" s="42"/>
      <c r="E109" s="43"/>
    </row>
    <row r="110" spans="1:5" ht="12.75">
      <c r="A110" s="13"/>
      <c r="B110" s="13"/>
      <c r="C110" s="13"/>
      <c r="D110" s="42"/>
      <c r="E110" s="5"/>
    </row>
    <row r="111" spans="1:5" ht="22.5" customHeight="1">
      <c r="A111" s="13"/>
      <c r="B111" s="13"/>
      <c r="C111" s="13"/>
      <c r="D111" s="42"/>
      <c r="E111" s="20"/>
    </row>
    <row r="112" spans="4:5" ht="22.5" customHeight="1">
      <c r="D112" s="18"/>
      <c r="E112" s="21"/>
    </row>
  </sheetData>
  <sheetProtection/>
  <mergeCells count="4">
    <mergeCell ref="A99:E99"/>
    <mergeCell ref="B3:I3"/>
    <mergeCell ref="A1:I1"/>
    <mergeCell ref="B20:I2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1" manualBreakCount="1">
    <brk id="9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"/>
  <sheetViews>
    <sheetView tabSelected="1" view="pageBreakPreview" zoomScaleSheetLayoutView="100" zoomScalePageLayoutView="0" workbookViewId="0" topLeftCell="A73">
      <selection activeCell="B87" sqref="B87:R89"/>
    </sheetView>
  </sheetViews>
  <sheetFormatPr defaultColWidth="11.421875" defaultRowHeight="12.75"/>
  <cols>
    <col min="1" max="1" width="8.28125" style="63" customWidth="1"/>
    <col min="2" max="2" width="28.28125" style="64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421875" style="3" customWidth="1"/>
    <col min="8" max="8" width="8.140625" style="3" customWidth="1"/>
    <col min="9" max="9" width="8.421875" style="3" customWidth="1"/>
    <col min="10" max="10" width="8.00390625" style="3" customWidth="1"/>
    <col min="11" max="11" width="8.140625" style="3" customWidth="1"/>
    <col min="12" max="12" width="7.140625" style="3" customWidth="1"/>
    <col min="13" max="13" width="7.7109375" style="3" customWidth="1"/>
    <col min="14" max="14" width="7.28125" style="3" customWidth="1"/>
    <col min="15" max="15" width="11.140625" style="3" customWidth="1"/>
    <col min="16" max="16" width="7.28125" style="3" customWidth="1"/>
    <col min="17" max="17" width="8.140625" style="3" customWidth="1"/>
    <col min="18" max="18" width="8.57421875" style="3" customWidth="1"/>
    <col min="19" max="19" width="7.28125" style="3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1" spans="1:19" ht="18">
      <c r="A1" s="192" t="s">
        <v>58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32"/>
      <c r="R1" s="132"/>
      <c r="S1" s="132"/>
    </row>
    <row r="2" spans="1:19" s="5" customFormat="1" ht="78.75">
      <c r="A2" s="4" t="s">
        <v>20</v>
      </c>
      <c r="B2" s="65" t="s">
        <v>21</v>
      </c>
      <c r="C2" s="65" t="s">
        <v>57</v>
      </c>
      <c r="D2" s="65" t="s">
        <v>48</v>
      </c>
      <c r="E2" s="65" t="s">
        <v>49</v>
      </c>
      <c r="F2" s="65" t="s">
        <v>13</v>
      </c>
      <c r="G2" s="65" t="s">
        <v>63</v>
      </c>
      <c r="H2" s="65" t="s">
        <v>53</v>
      </c>
      <c r="I2" s="65" t="s">
        <v>54</v>
      </c>
      <c r="J2" s="65" t="s">
        <v>43</v>
      </c>
      <c r="K2" s="65" t="s">
        <v>44</v>
      </c>
      <c r="L2" s="65" t="s">
        <v>45</v>
      </c>
      <c r="M2" s="65" t="s">
        <v>46</v>
      </c>
      <c r="N2" s="65" t="s">
        <v>22</v>
      </c>
      <c r="O2" s="65" t="s">
        <v>17</v>
      </c>
      <c r="P2" s="65" t="s">
        <v>50</v>
      </c>
      <c r="Q2" s="65" t="s">
        <v>51</v>
      </c>
      <c r="R2" s="65" t="s">
        <v>70</v>
      </c>
      <c r="S2" s="136" t="s">
        <v>66</v>
      </c>
    </row>
    <row r="3" spans="1:19" ht="12.75">
      <c r="A3" s="83"/>
      <c r="B3" s="84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5" customFormat="1" ht="13.5" thickBot="1">
      <c r="A4" s="91"/>
      <c r="B4" s="115" t="s">
        <v>38</v>
      </c>
      <c r="C4" s="92">
        <v>6222849.6565</v>
      </c>
      <c r="D4" s="92">
        <v>210480</v>
      </c>
      <c r="E4" s="92">
        <v>299000</v>
      </c>
      <c r="F4" s="92">
        <v>7000</v>
      </c>
      <c r="G4" s="92">
        <v>9500</v>
      </c>
      <c r="H4" s="92">
        <v>65000</v>
      </c>
      <c r="I4" s="92">
        <v>423000</v>
      </c>
      <c r="J4" s="92">
        <v>20900</v>
      </c>
      <c r="K4" s="92">
        <v>75000</v>
      </c>
      <c r="L4" s="92">
        <v>15000</v>
      </c>
      <c r="M4" s="92">
        <v>2000</v>
      </c>
      <c r="N4" s="92">
        <v>27000</v>
      </c>
      <c r="O4" s="92">
        <v>40000</v>
      </c>
      <c r="P4" s="92">
        <v>252610</v>
      </c>
      <c r="Q4" s="92">
        <v>60000</v>
      </c>
      <c r="R4" s="92">
        <v>4714999.6565</v>
      </c>
      <c r="S4" s="92">
        <v>1360</v>
      </c>
    </row>
    <row r="5" spans="1:19" ht="13.5" thickTop="1">
      <c r="A5" s="88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s="5" customFormat="1" ht="13.5" thickBot="1">
      <c r="A6" s="93"/>
      <c r="B6" s="94" t="s">
        <v>37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5" customFormat="1" ht="80.25" thickBot="1" thickTop="1">
      <c r="A7" s="98" t="s">
        <v>36</v>
      </c>
      <c r="B7" s="99" t="s">
        <v>39</v>
      </c>
      <c r="C7" s="65" t="s">
        <v>57</v>
      </c>
      <c r="D7" s="65" t="s">
        <v>48</v>
      </c>
      <c r="E7" s="65" t="s">
        <v>49</v>
      </c>
      <c r="F7" s="65" t="s">
        <v>13</v>
      </c>
      <c r="G7" s="65" t="s">
        <v>63</v>
      </c>
      <c r="H7" s="65" t="s">
        <v>53</v>
      </c>
      <c r="I7" s="65" t="s">
        <v>14</v>
      </c>
      <c r="J7" s="65" t="s">
        <v>43</v>
      </c>
      <c r="K7" s="65" t="s">
        <v>44</v>
      </c>
      <c r="L7" s="65" t="s">
        <v>45</v>
      </c>
      <c r="M7" s="65" t="s">
        <v>46</v>
      </c>
      <c r="N7" s="65" t="s">
        <v>22</v>
      </c>
      <c r="O7" s="65" t="s">
        <v>17</v>
      </c>
      <c r="P7" s="65" t="s">
        <v>50</v>
      </c>
      <c r="Q7" s="65" t="s">
        <v>51</v>
      </c>
      <c r="R7" s="65" t="s">
        <v>70</v>
      </c>
      <c r="S7" s="136" t="s">
        <v>66</v>
      </c>
    </row>
    <row r="8" spans="1:21" s="5" customFormat="1" ht="13.5" thickTop="1">
      <c r="A8" s="88">
        <v>3</v>
      </c>
      <c r="B8" s="96" t="s">
        <v>23</v>
      </c>
      <c r="C8" s="97">
        <v>569480</v>
      </c>
      <c r="D8" s="97">
        <v>210480</v>
      </c>
      <c r="E8" s="97">
        <v>299000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60000</v>
      </c>
      <c r="R8" s="97">
        <v>0</v>
      </c>
      <c r="S8" s="97">
        <v>0</v>
      </c>
      <c r="U8" s="36"/>
    </row>
    <row r="9" spans="1:19" s="5" customFormat="1" ht="12.75">
      <c r="A9" s="83">
        <v>31</v>
      </c>
      <c r="B9" s="85" t="s">
        <v>24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</row>
    <row r="10" spans="1:19" ht="12.75">
      <c r="A10" s="83">
        <v>311</v>
      </c>
      <c r="B10" s="85" t="s">
        <v>25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</row>
    <row r="11" spans="1:19" ht="12.75">
      <c r="A11" s="83">
        <v>312</v>
      </c>
      <c r="B11" s="85" t="s">
        <v>26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</row>
    <row r="12" spans="1:19" ht="12.75">
      <c r="A12" s="83">
        <v>313</v>
      </c>
      <c r="B12" s="85" t="s">
        <v>27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</row>
    <row r="13" spans="1:19" s="5" customFormat="1" ht="12.75">
      <c r="A13" s="83">
        <v>32</v>
      </c>
      <c r="B13" s="85" t="s">
        <v>28</v>
      </c>
      <c r="C13" s="82">
        <v>509480</v>
      </c>
      <c r="D13" s="82">
        <v>210480</v>
      </c>
      <c r="E13" s="82">
        <v>299000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60000</v>
      </c>
      <c r="R13" s="82">
        <v>0</v>
      </c>
      <c r="S13" s="82">
        <v>0</v>
      </c>
    </row>
    <row r="14" spans="1:19" s="5" customFormat="1" ht="12.75">
      <c r="A14" s="83">
        <v>321</v>
      </c>
      <c r="B14" s="85" t="s">
        <v>72</v>
      </c>
      <c r="C14" s="82">
        <v>26000</v>
      </c>
      <c r="D14" s="82">
        <v>26000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</row>
    <row r="15" spans="1:19" s="5" customFormat="1" ht="12.75">
      <c r="A15" s="153">
        <v>322</v>
      </c>
      <c r="B15" s="154" t="s">
        <v>73</v>
      </c>
      <c r="C15" s="82">
        <v>281480</v>
      </c>
      <c r="D15" s="82">
        <v>66480</v>
      </c>
      <c r="E15" s="82">
        <v>215000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</row>
    <row r="16" spans="1:19" s="5" customFormat="1" ht="12.75">
      <c r="A16" s="153">
        <v>323</v>
      </c>
      <c r="B16" s="154" t="s">
        <v>74</v>
      </c>
      <c r="C16" s="82">
        <v>179800</v>
      </c>
      <c r="D16" s="82">
        <v>95800</v>
      </c>
      <c r="E16" s="82">
        <v>84000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60000</v>
      </c>
      <c r="R16" s="82">
        <v>0</v>
      </c>
      <c r="S16" s="82">
        <v>0</v>
      </c>
    </row>
    <row r="17" spans="1:19" s="5" customFormat="1" ht="12.75">
      <c r="A17" s="153">
        <v>329</v>
      </c>
      <c r="B17" s="154" t="s">
        <v>75</v>
      </c>
      <c r="C17" s="82">
        <v>22200</v>
      </c>
      <c r="D17" s="82">
        <v>22200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</row>
    <row r="18" spans="1:19" s="5" customFormat="1" ht="12.75">
      <c r="A18" s="83">
        <v>34</v>
      </c>
      <c r="B18" s="85" t="s">
        <v>29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</row>
    <row r="19" spans="1:19" s="5" customFormat="1" ht="12.75">
      <c r="A19" s="83">
        <v>343</v>
      </c>
      <c r="B19" s="85" t="s">
        <v>30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</row>
    <row r="20" spans="1:20" s="5" customFormat="1" ht="22.5">
      <c r="A20" s="83">
        <v>4</v>
      </c>
      <c r="B20" s="85" t="s">
        <v>31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36"/>
    </row>
    <row r="21" spans="1:20" s="5" customFormat="1" ht="22.5">
      <c r="A21" s="93">
        <v>42</v>
      </c>
      <c r="B21" s="94" t="s">
        <v>32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140">
        <v>0</v>
      </c>
      <c r="Q21" s="140">
        <v>0</v>
      </c>
      <c r="R21" s="140">
        <v>0</v>
      </c>
      <c r="S21" s="140">
        <v>0</v>
      </c>
      <c r="T21" s="36"/>
    </row>
    <row r="22" spans="1:20" s="5" customFormat="1" ht="12.75">
      <c r="A22" s="156">
        <v>421</v>
      </c>
      <c r="B22" s="112" t="s">
        <v>76</v>
      </c>
      <c r="C22" s="155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36"/>
    </row>
    <row r="23" spans="1:20" s="5" customFormat="1" ht="13.5" thickBot="1">
      <c r="A23" s="88">
        <v>422</v>
      </c>
      <c r="B23" s="96" t="s">
        <v>77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36"/>
    </row>
    <row r="24" spans="1:20" s="5" customFormat="1" ht="14.25" thickBot="1" thickTop="1">
      <c r="A24" s="101"/>
      <c r="B24" s="102" t="s">
        <v>41</v>
      </c>
      <c r="C24" s="100">
        <v>569480</v>
      </c>
      <c r="D24" s="100">
        <v>210480</v>
      </c>
      <c r="E24" s="100">
        <v>299000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60000</v>
      </c>
      <c r="R24" s="100">
        <v>0</v>
      </c>
      <c r="S24" s="100">
        <v>0</v>
      </c>
      <c r="T24" s="36"/>
    </row>
    <row r="25" spans="1:19" ht="14.25" thickBot="1" thickTop="1">
      <c r="A25" s="103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s="5" customFormat="1" ht="80.25" thickBot="1" thickTop="1">
      <c r="A26" s="98" t="s">
        <v>36</v>
      </c>
      <c r="B26" s="99" t="s">
        <v>40</v>
      </c>
      <c r="C26" s="65" t="s">
        <v>57</v>
      </c>
      <c r="D26" s="65" t="s">
        <v>48</v>
      </c>
      <c r="E26" s="65" t="s">
        <v>49</v>
      </c>
      <c r="F26" s="65" t="s">
        <v>13</v>
      </c>
      <c r="G26" s="65" t="s">
        <v>63</v>
      </c>
      <c r="H26" s="65" t="s">
        <v>53</v>
      </c>
      <c r="I26" s="65" t="s">
        <v>54</v>
      </c>
      <c r="J26" s="65" t="s">
        <v>43</v>
      </c>
      <c r="K26" s="65" t="s">
        <v>44</v>
      </c>
      <c r="L26" s="65" t="s">
        <v>45</v>
      </c>
      <c r="M26" s="65" t="s">
        <v>46</v>
      </c>
      <c r="N26" s="65" t="s">
        <v>22</v>
      </c>
      <c r="O26" s="65" t="s">
        <v>17</v>
      </c>
      <c r="P26" s="65" t="s">
        <v>50</v>
      </c>
      <c r="Q26" s="65" t="s">
        <v>51</v>
      </c>
      <c r="R26" s="65" t="s">
        <v>70</v>
      </c>
      <c r="S26" s="136" t="s">
        <v>67</v>
      </c>
    </row>
    <row r="27" spans="1:19" s="5" customFormat="1" ht="13.5" thickTop="1">
      <c r="A27" s="88">
        <v>3</v>
      </c>
      <c r="B27" s="96" t="s">
        <v>23</v>
      </c>
      <c r="C27" s="97">
        <v>331230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158000</v>
      </c>
      <c r="J27" s="97">
        <v>0</v>
      </c>
      <c r="K27" s="97">
        <v>0</v>
      </c>
      <c r="L27" s="97">
        <v>10000</v>
      </c>
      <c r="M27" s="97">
        <v>0</v>
      </c>
      <c r="N27" s="97">
        <v>0</v>
      </c>
      <c r="O27" s="97">
        <v>0</v>
      </c>
      <c r="P27" s="97">
        <v>162000</v>
      </c>
      <c r="Q27" s="97">
        <v>0</v>
      </c>
      <c r="R27" s="97">
        <v>0</v>
      </c>
      <c r="S27" s="97">
        <v>1230</v>
      </c>
    </row>
    <row r="28" spans="1:21" s="5" customFormat="1" ht="12.75">
      <c r="A28" s="83">
        <v>31</v>
      </c>
      <c r="B28" s="85" t="s">
        <v>24</v>
      </c>
      <c r="C28" s="82">
        <v>206100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37800</v>
      </c>
      <c r="J28" s="82">
        <v>0</v>
      </c>
      <c r="K28" s="82">
        <v>0</v>
      </c>
      <c r="L28" s="82">
        <v>9800</v>
      </c>
      <c r="M28" s="82">
        <v>0</v>
      </c>
      <c r="N28" s="82">
        <v>0</v>
      </c>
      <c r="O28" s="82">
        <v>0</v>
      </c>
      <c r="P28" s="82">
        <v>158500</v>
      </c>
      <c r="Q28" s="82">
        <v>0</v>
      </c>
      <c r="R28" s="82">
        <v>0</v>
      </c>
      <c r="S28" s="82">
        <v>1230</v>
      </c>
      <c r="U28" s="36"/>
    </row>
    <row r="29" spans="1:19" ht="12.75">
      <c r="A29" s="83">
        <v>311</v>
      </c>
      <c r="B29" s="85" t="s">
        <v>25</v>
      </c>
      <c r="C29" s="82">
        <v>165000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29000</v>
      </c>
      <c r="J29" s="157">
        <v>0</v>
      </c>
      <c r="K29" s="157">
        <v>0</v>
      </c>
      <c r="L29" s="157">
        <v>8000</v>
      </c>
      <c r="M29" s="157">
        <v>0</v>
      </c>
      <c r="N29" s="157">
        <v>0</v>
      </c>
      <c r="O29" s="157">
        <v>0</v>
      </c>
      <c r="P29" s="157">
        <v>128000</v>
      </c>
      <c r="Q29" s="157">
        <v>0</v>
      </c>
      <c r="R29" s="157">
        <v>0</v>
      </c>
      <c r="S29" s="158">
        <v>1230</v>
      </c>
    </row>
    <row r="30" spans="1:19" ht="12.75">
      <c r="A30" s="83">
        <v>312</v>
      </c>
      <c r="B30" s="85" t="s">
        <v>26</v>
      </c>
      <c r="C30" s="82">
        <v>11000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2850</v>
      </c>
      <c r="J30" s="157">
        <v>0</v>
      </c>
      <c r="K30" s="157">
        <v>0</v>
      </c>
      <c r="L30" s="157">
        <v>650</v>
      </c>
      <c r="M30" s="157">
        <v>0</v>
      </c>
      <c r="N30" s="157">
        <v>0</v>
      </c>
      <c r="O30" s="157">
        <v>0</v>
      </c>
      <c r="P30" s="157">
        <v>7500</v>
      </c>
      <c r="Q30" s="157">
        <v>0</v>
      </c>
      <c r="R30" s="157">
        <v>0</v>
      </c>
      <c r="S30" s="157">
        <v>0</v>
      </c>
    </row>
    <row r="31" spans="1:19" ht="12.75">
      <c r="A31" s="83">
        <v>313</v>
      </c>
      <c r="B31" s="85" t="s">
        <v>27</v>
      </c>
      <c r="C31" s="82">
        <v>30100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5950</v>
      </c>
      <c r="J31" s="82">
        <v>0</v>
      </c>
      <c r="K31" s="82">
        <v>0</v>
      </c>
      <c r="L31" s="82">
        <v>1150</v>
      </c>
      <c r="M31" s="82">
        <v>0</v>
      </c>
      <c r="N31" s="82">
        <v>0</v>
      </c>
      <c r="O31" s="82">
        <v>0</v>
      </c>
      <c r="P31" s="82">
        <v>23000</v>
      </c>
      <c r="Q31" s="82">
        <v>0</v>
      </c>
      <c r="R31" s="82">
        <v>0</v>
      </c>
      <c r="S31" s="82">
        <v>0</v>
      </c>
    </row>
    <row r="32" spans="1:19" s="5" customFormat="1" ht="12.75">
      <c r="A32" s="83">
        <v>32</v>
      </c>
      <c r="B32" s="85" t="s">
        <v>28</v>
      </c>
      <c r="C32" s="82">
        <v>123900</v>
      </c>
      <c r="D32" s="82">
        <v>0</v>
      </c>
      <c r="E32" s="82"/>
      <c r="F32" s="82">
        <v>0</v>
      </c>
      <c r="G32" s="82">
        <v>0</v>
      </c>
      <c r="H32" s="82">
        <v>0</v>
      </c>
      <c r="I32" s="82">
        <v>120200</v>
      </c>
      <c r="J32" s="82">
        <v>0</v>
      </c>
      <c r="K32" s="82">
        <v>0</v>
      </c>
      <c r="L32" s="82">
        <v>200</v>
      </c>
      <c r="M32" s="82">
        <v>0</v>
      </c>
      <c r="N32" s="82">
        <v>0</v>
      </c>
      <c r="O32" s="82">
        <v>0</v>
      </c>
      <c r="P32" s="82">
        <v>3500</v>
      </c>
      <c r="Q32" s="82">
        <v>0</v>
      </c>
      <c r="R32" s="82">
        <v>0</v>
      </c>
      <c r="S32" s="82">
        <v>0</v>
      </c>
    </row>
    <row r="33" spans="1:21" s="5" customFormat="1" ht="12.75">
      <c r="A33" s="83">
        <v>321</v>
      </c>
      <c r="B33" s="85" t="s">
        <v>72</v>
      </c>
      <c r="C33" s="82">
        <v>4900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1200</v>
      </c>
      <c r="J33" s="157">
        <v>0</v>
      </c>
      <c r="K33" s="157">
        <v>0</v>
      </c>
      <c r="L33" s="157">
        <v>200</v>
      </c>
      <c r="M33" s="157">
        <v>0</v>
      </c>
      <c r="N33" s="157">
        <v>0</v>
      </c>
      <c r="O33" s="157">
        <v>0</v>
      </c>
      <c r="P33" s="157">
        <v>3500</v>
      </c>
      <c r="Q33" s="157">
        <v>0</v>
      </c>
      <c r="R33" s="157">
        <v>0</v>
      </c>
      <c r="S33" s="157">
        <v>0</v>
      </c>
      <c r="U33" s="36"/>
    </row>
    <row r="34" spans="1:21" s="5" customFormat="1" ht="12.75">
      <c r="A34" s="153">
        <v>322</v>
      </c>
      <c r="B34" s="154" t="s">
        <v>73</v>
      </c>
      <c r="C34" s="82">
        <v>43000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43000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U34" s="36"/>
    </row>
    <row r="35" spans="1:19" s="5" customFormat="1" ht="12.75">
      <c r="A35" s="153">
        <v>323</v>
      </c>
      <c r="B35" s="154" t="s">
        <v>74</v>
      </c>
      <c r="C35" s="82">
        <v>76000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76000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</row>
    <row r="36" spans="1:19" s="5" customFormat="1" ht="12.75">
      <c r="A36" s="83">
        <v>34</v>
      </c>
      <c r="B36" s="85" t="s">
        <v>29</v>
      </c>
      <c r="C36" s="82">
        <v>0</v>
      </c>
      <c r="D36" s="82">
        <v>0</v>
      </c>
      <c r="E36" s="82"/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</row>
    <row r="37" spans="1:19" ht="12.75">
      <c r="A37" s="83">
        <v>343</v>
      </c>
      <c r="B37" s="85" t="s">
        <v>30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</row>
    <row r="38" spans="1:21" ht="22.5">
      <c r="A38" s="83">
        <v>4</v>
      </c>
      <c r="B38" s="85" t="s">
        <v>31</v>
      </c>
      <c r="C38" s="82">
        <v>29300</v>
      </c>
      <c r="D38" s="82">
        <v>0</v>
      </c>
      <c r="E38" s="82"/>
      <c r="F38" s="82">
        <v>0</v>
      </c>
      <c r="G38" s="82">
        <v>0</v>
      </c>
      <c r="H38" s="82">
        <v>0</v>
      </c>
      <c r="I38" s="82">
        <v>29300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U38" s="34"/>
    </row>
    <row r="39" spans="1:19" ht="22.5">
      <c r="A39" s="83">
        <v>42</v>
      </c>
      <c r="B39" s="85" t="s">
        <v>32</v>
      </c>
      <c r="C39" s="82">
        <v>29300</v>
      </c>
      <c r="D39" s="82">
        <v>0</v>
      </c>
      <c r="E39" s="82"/>
      <c r="F39" s="82">
        <v>0</v>
      </c>
      <c r="G39" s="82">
        <v>0</v>
      </c>
      <c r="H39" s="82">
        <v>0</v>
      </c>
      <c r="I39" s="82">
        <v>29300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</row>
    <row r="40" spans="1:19" ht="12.75">
      <c r="A40" s="88">
        <v>422</v>
      </c>
      <c r="B40" s="96" t="s">
        <v>77</v>
      </c>
      <c r="C40" s="82">
        <v>26300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26300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</row>
    <row r="41" spans="1:19" ht="12.75">
      <c r="A41" s="153">
        <v>426</v>
      </c>
      <c r="B41" s="159" t="s">
        <v>78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</row>
    <row r="42" spans="1:19" ht="13.5" thickBot="1">
      <c r="A42" s="160">
        <v>424</v>
      </c>
      <c r="B42" s="161" t="s">
        <v>79</v>
      </c>
      <c r="C42" s="95">
        <v>3000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162">
        <v>3000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</row>
    <row r="43" spans="1:19" ht="14.25" thickBot="1" thickTop="1">
      <c r="A43" s="108"/>
      <c r="B43" s="102" t="s">
        <v>41</v>
      </c>
      <c r="C43" s="100">
        <v>360530</v>
      </c>
      <c r="D43" s="100">
        <v>0</v>
      </c>
      <c r="E43" s="100"/>
      <c r="F43" s="100">
        <v>0</v>
      </c>
      <c r="G43" s="100">
        <v>0</v>
      </c>
      <c r="H43" s="100">
        <v>0</v>
      </c>
      <c r="I43" s="100">
        <v>187300</v>
      </c>
      <c r="J43" s="100">
        <v>0</v>
      </c>
      <c r="K43" s="100">
        <v>0</v>
      </c>
      <c r="L43" s="100">
        <v>10000</v>
      </c>
      <c r="M43" s="100">
        <v>0</v>
      </c>
      <c r="N43" s="100">
        <v>0</v>
      </c>
      <c r="O43" s="100">
        <v>0</v>
      </c>
      <c r="P43" s="100">
        <v>162000</v>
      </c>
      <c r="Q43" s="100">
        <v>0</v>
      </c>
      <c r="R43" s="100">
        <v>0</v>
      </c>
      <c r="S43" s="100">
        <v>1230</v>
      </c>
    </row>
    <row r="44" spans="1:19" ht="13.5" thickTop="1">
      <c r="A44" s="107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ht="13.5" thickBot="1">
      <c r="A45" s="93"/>
      <c r="B45" s="109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1:19" s="5" customFormat="1" ht="80.25" thickBot="1" thickTop="1">
      <c r="A46" s="110" t="s">
        <v>36</v>
      </c>
      <c r="B46" s="99" t="s">
        <v>42</v>
      </c>
      <c r="C46" s="65" t="s">
        <v>57</v>
      </c>
      <c r="D46" s="111" t="s">
        <v>48</v>
      </c>
      <c r="E46" s="111" t="s">
        <v>49</v>
      </c>
      <c r="F46" s="111" t="s">
        <v>13</v>
      </c>
      <c r="G46" s="65" t="s">
        <v>63</v>
      </c>
      <c r="H46" s="65" t="s">
        <v>53</v>
      </c>
      <c r="I46" s="65" t="s">
        <v>54</v>
      </c>
      <c r="J46" s="111" t="s">
        <v>43</v>
      </c>
      <c r="K46" s="111" t="s">
        <v>44</v>
      </c>
      <c r="L46" s="111" t="s">
        <v>45</v>
      </c>
      <c r="M46" s="111" t="s">
        <v>46</v>
      </c>
      <c r="N46" s="111" t="s">
        <v>22</v>
      </c>
      <c r="O46" s="111" t="s">
        <v>17</v>
      </c>
      <c r="P46" s="111" t="s">
        <v>50</v>
      </c>
      <c r="Q46" s="65" t="s">
        <v>51</v>
      </c>
      <c r="R46" s="65" t="s">
        <v>70</v>
      </c>
      <c r="S46" s="136" t="s">
        <v>68</v>
      </c>
    </row>
    <row r="47" spans="1:19" s="5" customFormat="1" ht="13.5" thickTop="1">
      <c r="A47" s="88">
        <v>3</v>
      </c>
      <c r="B47" s="96" t="s">
        <v>23</v>
      </c>
      <c r="C47" s="97">
        <v>5159329.6565</v>
      </c>
      <c r="D47" s="97">
        <v>0</v>
      </c>
      <c r="E47" s="97">
        <v>0</v>
      </c>
      <c r="F47" s="97">
        <v>7000</v>
      </c>
      <c r="G47" s="97">
        <v>9500</v>
      </c>
      <c r="H47" s="97">
        <v>65000</v>
      </c>
      <c r="I47" s="97">
        <v>226200</v>
      </c>
      <c r="J47" s="97">
        <v>6000</v>
      </c>
      <c r="K47" s="97">
        <v>75000</v>
      </c>
      <c r="L47" s="97">
        <v>5000</v>
      </c>
      <c r="M47" s="97">
        <v>2000</v>
      </c>
      <c r="N47" s="97">
        <v>8500</v>
      </c>
      <c r="O47" s="97">
        <v>40000</v>
      </c>
      <c r="P47" s="97">
        <v>0</v>
      </c>
      <c r="Q47" s="97">
        <v>0</v>
      </c>
      <c r="R47" s="97">
        <v>4714999.6565</v>
      </c>
      <c r="S47" s="97">
        <v>130</v>
      </c>
    </row>
    <row r="48" spans="1:19" s="5" customFormat="1" ht="12.75">
      <c r="A48" s="83">
        <v>31</v>
      </c>
      <c r="B48" s="85" t="s">
        <v>24</v>
      </c>
      <c r="C48" s="82">
        <v>66500</v>
      </c>
      <c r="D48" s="82">
        <v>0</v>
      </c>
      <c r="E48" s="82">
        <v>0</v>
      </c>
      <c r="F48" s="82">
        <v>0</v>
      </c>
      <c r="G48" s="82"/>
      <c r="H48" s="82">
        <v>0</v>
      </c>
      <c r="I48" s="82">
        <v>4100</v>
      </c>
      <c r="J48" s="82">
        <v>2500</v>
      </c>
      <c r="K48" s="82">
        <v>58900</v>
      </c>
      <c r="L48" s="82">
        <v>0</v>
      </c>
      <c r="M48" s="82">
        <v>1000</v>
      </c>
      <c r="N48" s="82">
        <v>0</v>
      </c>
      <c r="O48" s="82">
        <v>0</v>
      </c>
      <c r="P48" s="82">
        <v>0</v>
      </c>
      <c r="Q48" s="82">
        <v>0</v>
      </c>
      <c r="R48" s="82">
        <v>4609999.6565</v>
      </c>
      <c r="S48" s="82">
        <v>0</v>
      </c>
    </row>
    <row r="49" spans="1:19" s="5" customFormat="1" ht="12.75">
      <c r="A49" s="83">
        <v>311</v>
      </c>
      <c r="B49" s="85" t="s">
        <v>25</v>
      </c>
      <c r="C49" s="82">
        <v>53200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2500</v>
      </c>
      <c r="J49" s="82">
        <v>0</v>
      </c>
      <c r="K49" s="82">
        <v>50000</v>
      </c>
      <c r="L49" s="157">
        <v>0</v>
      </c>
      <c r="M49" s="82">
        <v>700</v>
      </c>
      <c r="N49" s="82">
        <v>0</v>
      </c>
      <c r="O49" s="82">
        <v>0</v>
      </c>
      <c r="P49" s="82">
        <v>0</v>
      </c>
      <c r="Q49" s="82">
        <v>0</v>
      </c>
      <c r="R49" s="82">
        <v>3759590.5</v>
      </c>
      <c r="S49" s="82">
        <v>0</v>
      </c>
    </row>
    <row r="50" spans="1:19" ht="12.75">
      <c r="A50" s="83">
        <v>312</v>
      </c>
      <c r="B50" s="85" t="s">
        <v>26</v>
      </c>
      <c r="C50" s="82">
        <v>3500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57">
        <v>1000</v>
      </c>
      <c r="J50" s="157">
        <v>2500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7">
        <v>0</v>
      </c>
      <c r="Q50" s="82"/>
      <c r="R50" s="82">
        <v>200000</v>
      </c>
      <c r="S50" s="82">
        <v>0</v>
      </c>
    </row>
    <row r="51" spans="1:19" ht="12.75">
      <c r="A51" s="83">
        <v>313</v>
      </c>
      <c r="B51" s="85" t="s">
        <v>27</v>
      </c>
      <c r="C51" s="82">
        <v>9800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600</v>
      </c>
      <c r="J51" s="82">
        <v>0</v>
      </c>
      <c r="K51" s="82">
        <v>8900</v>
      </c>
      <c r="L51" s="82">
        <v>0</v>
      </c>
      <c r="M51" s="82">
        <v>300</v>
      </c>
      <c r="N51" s="82">
        <v>0</v>
      </c>
      <c r="O51" s="82">
        <v>0</v>
      </c>
      <c r="P51" s="82">
        <v>0</v>
      </c>
      <c r="Q51" s="82">
        <v>0</v>
      </c>
      <c r="R51" s="82">
        <v>650409.1564999999</v>
      </c>
      <c r="S51" s="82">
        <v>0</v>
      </c>
    </row>
    <row r="52" spans="1:19" s="5" customFormat="1" ht="12.75">
      <c r="A52" s="83">
        <v>32</v>
      </c>
      <c r="B52" s="85" t="s">
        <v>28</v>
      </c>
      <c r="C52" s="82">
        <v>377000</v>
      </c>
      <c r="D52" s="82">
        <v>0</v>
      </c>
      <c r="E52" s="82">
        <v>0</v>
      </c>
      <c r="F52" s="82">
        <v>7000</v>
      </c>
      <c r="G52" s="82">
        <v>9500</v>
      </c>
      <c r="H52" s="82">
        <v>65000</v>
      </c>
      <c r="I52" s="82">
        <v>221400</v>
      </c>
      <c r="J52" s="82">
        <v>3500</v>
      </c>
      <c r="K52" s="82">
        <v>16100</v>
      </c>
      <c r="L52" s="82">
        <v>5000</v>
      </c>
      <c r="M52" s="82">
        <v>1000</v>
      </c>
      <c r="N52" s="82">
        <v>8500</v>
      </c>
      <c r="O52" s="82">
        <v>40000</v>
      </c>
      <c r="P52" s="82">
        <v>0</v>
      </c>
      <c r="Q52" s="82">
        <v>0</v>
      </c>
      <c r="R52" s="82">
        <v>105000</v>
      </c>
      <c r="S52" s="82">
        <v>130</v>
      </c>
    </row>
    <row r="53" spans="1:19" s="5" customFormat="1" ht="12.75">
      <c r="A53" s="83">
        <v>321</v>
      </c>
      <c r="B53" s="85" t="s">
        <v>72</v>
      </c>
      <c r="C53" s="82">
        <v>23300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17500</v>
      </c>
      <c r="J53" s="82">
        <v>1500</v>
      </c>
      <c r="K53" s="82">
        <v>3800</v>
      </c>
      <c r="L53" s="82">
        <v>0</v>
      </c>
      <c r="M53" s="82">
        <v>500</v>
      </c>
      <c r="N53" s="82">
        <v>0</v>
      </c>
      <c r="O53" s="82">
        <v>0</v>
      </c>
      <c r="P53" s="82">
        <v>0</v>
      </c>
      <c r="Q53" s="82">
        <v>0</v>
      </c>
      <c r="R53" s="82">
        <v>90000</v>
      </c>
      <c r="S53" s="82">
        <v>0</v>
      </c>
    </row>
    <row r="54" spans="1:19" s="5" customFormat="1" ht="12.75">
      <c r="A54" s="153">
        <v>322</v>
      </c>
      <c r="B54" s="154" t="s">
        <v>73</v>
      </c>
      <c r="C54" s="82">
        <v>157700</v>
      </c>
      <c r="D54" s="82">
        <v>0</v>
      </c>
      <c r="E54" s="82">
        <v>0</v>
      </c>
      <c r="F54" s="82">
        <v>2000</v>
      </c>
      <c r="G54" s="82">
        <v>9500</v>
      </c>
      <c r="H54" s="82">
        <v>0</v>
      </c>
      <c r="I54" s="82">
        <v>121900</v>
      </c>
      <c r="J54" s="82">
        <v>1200</v>
      </c>
      <c r="K54" s="82">
        <v>4600</v>
      </c>
      <c r="L54" s="82">
        <v>5000</v>
      </c>
      <c r="M54" s="82">
        <v>500</v>
      </c>
      <c r="N54" s="82">
        <v>8000</v>
      </c>
      <c r="O54" s="82">
        <v>5000</v>
      </c>
      <c r="P54" s="82">
        <v>0</v>
      </c>
      <c r="Q54" s="82">
        <v>0</v>
      </c>
      <c r="R54" s="82">
        <v>0</v>
      </c>
      <c r="S54" s="82">
        <v>130</v>
      </c>
    </row>
    <row r="55" spans="1:19" s="5" customFormat="1" ht="12.75">
      <c r="A55" s="153">
        <v>323</v>
      </c>
      <c r="B55" s="154" t="s">
        <v>74</v>
      </c>
      <c r="C55" s="82">
        <v>100300</v>
      </c>
      <c r="D55" s="82">
        <v>0</v>
      </c>
      <c r="E55" s="82">
        <v>0</v>
      </c>
      <c r="F55" s="82">
        <v>4000</v>
      </c>
      <c r="G55" s="82">
        <v>0</v>
      </c>
      <c r="H55" s="82">
        <v>0</v>
      </c>
      <c r="I55" s="82">
        <v>56000</v>
      </c>
      <c r="J55" s="82">
        <v>100</v>
      </c>
      <c r="K55" s="82">
        <v>4700</v>
      </c>
      <c r="L55" s="82">
        <v>0</v>
      </c>
      <c r="M55" s="82">
        <v>0</v>
      </c>
      <c r="N55" s="82">
        <v>500</v>
      </c>
      <c r="O55" s="82">
        <v>35000</v>
      </c>
      <c r="P55" s="82">
        <v>0</v>
      </c>
      <c r="Q55" s="82">
        <v>0</v>
      </c>
      <c r="R55" s="82">
        <v>0</v>
      </c>
      <c r="S55" s="82">
        <v>0</v>
      </c>
    </row>
    <row r="56" spans="1:19" ht="12.75">
      <c r="A56" s="153">
        <v>324</v>
      </c>
      <c r="B56" s="154" t="s">
        <v>93</v>
      </c>
      <c r="C56" s="82">
        <v>66500</v>
      </c>
      <c r="D56" s="157">
        <v>0</v>
      </c>
      <c r="E56" s="157">
        <v>0</v>
      </c>
      <c r="F56" s="157">
        <v>0</v>
      </c>
      <c r="G56" s="157">
        <v>0</v>
      </c>
      <c r="H56" s="82">
        <v>65000</v>
      </c>
      <c r="I56" s="157">
        <v>1500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</row>
    <row r="57" spans="1:19" ht="12.75">
      <c r="A57" s="153">
        <v>329</v>
      </c>
      <c r="B57" s="154" t="s">
        <v>75</v>
      </c>
      <c r="C57" s="82">
        <v>29200</v>
      </c>
      <c r="D57" s="82">
        <v>0</v>
      </c>
      <c r="E57" s="82">
        <v>0</v>
      </c>
      <c r="F57" s="82">
        <v>1000</v>
      </c>
      <c r="G57" s="82">
        <v>0</v>
      </c>
      <c r="H57" s="82">
        <v>0</v>
      </c>
      <c r="I57" s="82">
        <v>24500</v>
      </c>
      <c r="J57" s="82">
        <v>700</v>
      </c>
      <c r="K57" s="82">
        <v>3000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15000</v>
      </c>
      <c r="S57" s="82">
        <v>0</v>
      </c>
    </row>
    <row r="58" spans="1:19" s="5" customFormat="1" ht="12.75">
      <c r="A58" s="83">
        <v>34</v>
      </c>
      <c r="B58" s="85" t="s">
        <v>29</v>
      </c>
      <c r="C58" s="82">
        <v>700</v>
      </c>
      <c r="D58" s="82">
        <v>0</v>
      </c>
      <c r="E58" s="82">
        <v>0</v>
      </c>
      <c r="F58" s="82">
        <v>0</v>
      </c>
      <c r="G58" s="82"/>
      <c r="H58" s="82">
        <v>0</v>
      </c>
      <c r="I58" s="82">
        <v>700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</row>
    <row r="59" spans="1:19" s="5" customFormat="1" ht="12.75">
      <c r="A59" s="83">
        <v>343</v>
      </c>
      <c r="B59" s="85" t="s">
        <v>30</v>
      </c>
      <c r="C59" s="82">
        <v>700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700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</row>
    <row r="60" spans="1:21" s="5" customFormat="1" ht="22.5">
      <c r="A60" s="83">
        <v>4</v>
      </c>
      <c r="B60" s="85" t="s">
        <v>31</v>
      </c>
      <c r="C60" s="82">
        <v>31000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8500</v>
      </c>
      <c r="J60" s="82">
        <v>4000</v>
      </c>
      <c r="K60" s="82"/>
      <c r="L60" s="82"/>
      <c r="M60" s="82"/>
      <c r="N60" s="82">
        <v>18500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U60" s="36"/>
    </row>
    <row r="61" spans="1:19" s="5" customFormat="1" ht="22.5">
      <c r="A61" s="83">
        <v>42</v>
      </c>
      <c r="B61" s="85" t="s">
        <v>32</v>
      </c>
      <c r="C61" s="82">
        <v>31000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8500</v>
      </c>
      <c r="J61" s="82">
        <v>4000</v>
      </c>
      <c r="K61" s="82">
        <v>0</v>
      </c>
      <c r="L61" s="82">
        <v>0</v>
      </c>
      <c r="M61" s="82">
        <v>0</v>
      </c>
      <c r="N61" s="82">
        <v>18500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</row>
    <row r="62" spans="1:19" s="5" customFormat="1" ht="12.75">
      <c r="A62" s="88">
        <v>422</v>
      </c>
      <c r="B62" s="96" t="s">
        <v>77</v>
      </c>
      <c r="C62" s="82">
        <v>21000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4500</v>
      </c>
      <c r="J62" s="82">
        <v>0</v>
      </c>
      <c r="K62" s="82">
        <v>0</v>
      </c>
      <c r="L62" s="82">
        <v>0</v>
      </c>
      <c r="M62" s="82">
        <v>0</v>
      </c>
      <c r="N62" s="82">
        <v>16500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</row>
    <row r="63" spans="1:19" ht="13.5" thickBot="1">
      <c r="A63" s="160">
        <v>424</v>
      </c>
      <c r="B63" s="161" t="s">
        <v>79</v>
      </c>
      <c r="C63" s="95">
        <v>10000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162">
        <v>4000</v>
      </c>
      <c r="J63" s="95">
        <v>4000</v>
      </c>
      <c r="K63" s="95">
        <v>0</v>
      </c>
      <c r="L63" s="95">
        <v>0</v>
      </c>
      <c r="M63" s="95">
        <v>0</v>
      </c>
      <c r="N63" s="95">
        <v>2000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</row>
    <row r="64" spans="1:19" s="5" customFormat="1" ht="14.25" thickBot="1" thickTop="1">
      <c r="A64" s="101"/>
      <c r="B64" s="102" t="s">
        <v>41</v>
      </c>
      <c r="C64" s="100">
        <v>5190329.6565</v>
      </c>
      <c r="D64" s="100">
        <v>0</v>
      </c>
      <c r="E64" s="100">
        <v>0</v>
      </c>
      <c r="F64" s="100">
        <v>7000</v>
      </c>
      <c r="G64" s="100">
        <v>9500</v>
      </c>
      <c r="H64" s="100">
        <v>65000</v>
      </c>
      <c r="I64" s="100">
        <v>234700</v>
      </c>
      <c r="J64" s="100">
        <v>10000</v>
      </c>
      <c r="K64" s="100">
        <v>75000</v>
      </c>
      <c r="L64" s="100">
        <v>5000</v>
      </c>
      <c r="M64" s="100">
        <v>2000</v>
      </c>
      <c r="N64" s="100">
        <v>27000</v>
      </c>
      <c r="O64" s="100">
        <v>40000</v>
      </c>
      <c r="P64" s="100">
        <v>0</v>
      </c>
      <c r="Q64" s="100">
        <v>0</v>
      </c>
      <c r="R64" s="100">
        <v>4714999.6565</v>
      </c>
      <c r="S64" s="100">
        <v>130</v>
      </c>
    </row>
    <row r="65" spans="1:19" s="5" customFormat="1" ht="14.25" thickBot="1" thickTop="1">
      <c r="A65" s="103"/>
      <c r="B65" s="112"/>
      <c r="C65" s="100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00"/>
    </row>
    <row r="66" spans="1:19" s="5" customFormat="1" ht="80.25" thickBot="1" thickTop="1">
      <c r="A66" s="110" t="s">
        <v>36</v>
      </c>
      <c r="B66" s="99" t="s">
        <v>47</v>
      </c>
      <c r="C66" s="138" t="s">
        <v>57</v>
      </c>
      <c r="D66" s="111" t="s">
        <v>48</v>
      </c>
      <c r="E66" s="111" t="s">
        <v>49</v>
      </c>
      <c r="F66" s="111" t="s">
        <v>13</v>
      </c>
      <c r="G66" s="65" t="s">
        <v>63</v>
      </c>
      <c r="H66" s="65" t="s">
        <v>53</v>
      </c>
      <c r="I66" s="65" t="s">
        <v>54</v>
      </c>
      <c r="J66" s="111" t="s">
        <v>43</v>
      </c>
      <c r="K66" s="111" t="s">
        <v>44</v>
      </c>
      <c r="L66" s="111" t="s">
        <v>45</v>
      </c>
      <c r="M66" s="111" t="s">
        <v>46</v>
      </c>
      <c r="N66" s="111" t="s">
        <v>22</v>
      </c>
      <c r="O66" s="111" t="s">
        <v>17</v>
      </c>
      <c r="P66" s="111" t="s">
        <v>50</v>
      </c>
      <c r="Q66" s="65" t="s">
        <v>51</v>
      </c>
      <c r="R66" s="65" t="s">
        <v>70</v>
      </c>
      <c r="S66" s="139" t="s">
        <v>66</v>
      </c>
    </row>
    <row r="67" spans="1:19" s="5" customFormat="1" ht="13.5" thickTop="1">
      <c r="A67" s="88">
        <v>3</v>
      </c>
      <c r="B67" s="96" t="s">
        <v>23</v>
      </c>
      <c r="C67" s="97">
        <v>55000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55000</v>
      </c>
      <c r="Q67" s="97">
        <v>0</v>
      </c>
      <c r="R67" s="97">
        <v>0</v>
      </c>
      <c r="S67" s="97">
        <v>0</v>
      </c>
    </row>
    <row r="68" spans="1:19" s="5" customFormat="1" ht="12.75">
      <c r="A68" s="83">
        <v>31</v>
      </c>
      <c r="B68" s="85" t="s">
        <v>24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</row>
    <row r="69" spans="1:19" s="5" customFormat="1" ht="12.75">
      <c r="A69" s="83">
        <v>311</v>
      </c>
      <c r="B69" s="85" t="s">
        <v>25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</row>
    <row r="70" spans="1:19" ht="12.75">
      <c r="A70" s="83">
        <v>312</v>
      </c>
      <c r="B70" s="85" t="s">
        <v>26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</row>
    <row r="71" spans="1:19" ht="12.75">
      <c r="A71" s="83">
        <v>313</v>
      </c>
      <c r="B71" s="85" t="s">
        <v>27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</row>
    <row r="72" spans="1:19" s="5" customFormat="1" ht="12.75">
      <c r="A72" s="83">
        <v>32</v>
      </c>
      <c r="B72" s="85" t="s">
        <v>28</v>
      </c>
      <c r="C72" s="82">
        <v>55000</v>
      </c>
      <c r="D72" s="82">
        <v>0</v>
      </c>
      <c r="E72" s="82">
        <v>0</v>
      </c>
      <c r="F72" s="82">
        <v>0</v>
      </c>
      <c r="G72" s="82"/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55000</v>
      </c>
      <c r="Q72" s="82">
        <v>0</v>
      </c>
      <c r="R72" s="82">
        <v>0</v>
      </c>
      <c r="S72" s="82">
        <v>0</v>
      </c>
    </row>
    <row r="73" spans="1:19" ht="12.75">
      <c r="A73" s="153">
        <v>322</v>
      </c>
      <c r="B73" s="154" t="s">
        <v>73</v>
      </c>
      <c r="C73" s="82">
        <v>42000</v>
      </c>
      <c r="D73" s="163">
        <v>0</v>
      </c>
      <c r="E73" s="163">
        <v>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42000</v>
      </c>
      <c r="Q73" s="163">
        <v>0</v>
      </c>
      <c r="R73" s="163">
        <v>0</v>
      </c>
      <c r="S73" s="163">
        <v>0</v>
      </c>
    </row>
    <row r="74" spans="1:19" ht="13.5" thickBot="1">
      <c r="A74" s="153">
        <v>323</v>
      </c>
      <c r="B74" s="154" t="s">
        <v>74</v>
      </c>
      <c r="C74" s="95">
        <v>13000</v>
      </c>
      <c r="D74" s="164">
        <v>0</v>
      </c>
      <c r="E74" s="164">
        <v>0</v>
      </c>
      <c r="F74" s="164">
        <v>0</v>
      </c>
      <c r="G74" s="164">
        <v>0</v>
      </c>
      <c r="H74" s="164">
        <v>0</v>
      </c>
      <c r="I74" s="164">
        <v>0</v>
      </c>
      <c r="J74" s="164">
        <v>0</v>
      </c>
      <c r="K74" s="164">
        <v>0</v>
      </c>
      <c r="L74" s="164">
        <v>0</v>
      </c>
      <c r="M74" s="164">
        <v>0</v>
      </c>
      <c r="N74" s="164">
        <v>0</v>
      </c>
      <c r="O74" s="164">
        <v>0</v>
      </c>
      <c r="P74" s="164">
        <v>13000</v>
      </c>
      <c r="Q74" s="164">
        <v>0</v>
      </c>
      <c r="R74" s="164">
        <v>0</v>
      </c>
      <c r="S74" s="164">
        <v>0</v>
      </c>
    </row>
    <row r="75" spans="1:19" s="5" customFormat="1" ht="14.25" thickBot="1" thickTop="1">
      <c r="A75" s="114"/>
      <c r="B75" s="102" t="s">
        <v>41</v>
      </c>
      <c r="C75" s="100">
        <v>55000</v>
      </c>
      <c r="D75" s="100">
        <v>0</v>
      </c>
      <c r="E75" s="100">
        <v>0</v>
      </c>
      <c r="F75" s="100">
        <v>0</v>
      </c>
      <c r="G75" s="100"/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55000</v>
      </c>
      <c r="Q75" s="100">
        <v>0</v>
      </c>
      <c r="R75" s="100">
        <v>0</v>
      </c>
      <c r="S75" s="100">
        <v>0</v>
      </c>
    </row>
    <row r="76" spans="1:19" ht="80.25" thickBot="1" thickTop="1">
      <c r="A76" s="118" t="s">
        <v>36</v>
      </c>
      <c r="B76" s="119" t="s">
        <v>55</v>
      </c>
      <c r="C76" s="65" t="s">
        <v>56</v>
      </c>
      <c r="D76" s="121" t="s">
        <v>48</v>
      </c>
      <c r="E76" s="121" t="s">
        <v>49</v>
      </c>
      <c r="F76" s="121" t="s">
        <v>13</v>
      </c>
      <c r="G76" s="65" t="s">
        <v>63</v>
      </c>
      <c r="H76" s="120" t="s">
        <v>53</v>
      </c>
      <c r="I76" s="120" t="s">
        <v>54</v>
      </c>
      <c r="J76" s="121" t="s">
        <v>43</v>
      </c>
      <c r="K76" s="121" t="s">
        <v>44</v>
      </c>
      <c r="L76" s="121" t="s">
        <v>45</v>
      </c>
      <c r="M76" s="121" t="s">
        <v>46</v>
      </c>
      <c r="N76" s="121" t="s">
        <v>22</v>
      </c>
      <c r="O76" s="121" t="s">
        <v>17</v>
      </c>
      <c r="P76" s="121" t="s">
        <v>50</v>
      </c>
      <c r="Q76" s="65" t="s">
        <v>51</v>
      </c>
      <c r="R76" s="65" t="s">
        <v>70</v>
      </c>
      <c r="S76" s="136" t="s">
        <v>66</v>
      </c>
    </row>
    <row r="77" spans="1:19" ht="13.5" thickTop="1">
      <c r="A77" s="122">
        <v>3</v>
      </c>
      <c r="B77" s="123" t="s">
        <v>23</v>
      </c>
      <c r="C77" s="124">
        <v>47510</v>
      </c>
      <c r="D77" s="124">
        <v>0</v>
      </c>
      <c r="E77" s="124">
        <v>0</v>
      </c>
      <c r="F77" s="124">
        <v>0</v>
      </c>
      <c r="G77" s="124">
        <v>0</v>
      </c>
      <c r="H77" s="124">
        <v>0</v>
      </c>
      <c r="I77" s="124">
        <v>1000</v>
      </c>
      <c r="J77" s="124">
        <v>10900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35610</v>
      </c>
      <c r="Q77" s="124">
        <v>0</v>
      </c>
      <c r="R77" s="124">
        <v>0</v>
      </c>
      <c r="S77" s="124">
        <v>0</v>
      </c>
    </row>
    <row r="78" spans="1:19" ht="12.75">
      <c r="A78" s="125">
        <v>31</v>
      </c>
      <c r="B78" s="126" t="s">
        <v>24</v>
      </c>
      <c r="C78" s="127">
        <v>44800</v>
      </c>
      <c r="D78" s="127">
        <v>0</v>
      </c>
      <c r="E78" s="127">
        <v>0</v>
      </c>
      <c r="F78" s="127">
        <v>0</v>
      </c>
      <c r="G78" s="127"/>
      <c r="H78" s="127">
        <v>0</v>
      </c>
      <c r="I78" s="127">
        <v>1000</v>
      </c>
      <c r="J78" s="127">
        <v>10330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33470</v>
      </c>
      <c r="Q78" s="127">
        <v>0</v>
      </c>
      <c r="R78" s="127">
        <v>0</v>
      </c>
      <c r="S78" s="127">
        <v>0</v>
      </c>
    </row>
    <row r="79" spans="1:19" ht="12.75">
      <c r="A79" s="83">
        <v>311</v>
      </c>
      <c r="B79" s="85" t="s">
        <v>25</v>
      </c>
      <c r="C79" s="127">
        <v>33700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7">
        <v>0</v>
      </c>
      <c r="J79" s="127">
        <v>8000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25700</v>
      </c>
      <c r="Q79" s="127">
        <v>0</v>
      </c>
      <c r="R79" s="127">
        <v>0</v>
      </c>
      <c r="S79" s="127">
        <v>0</v>
      </c>
    </row>
    <row r="80" spans="1:19" ht="12.75">
      <c r="A80" s="83">
        <v>312</v>
      </c>
      <c r="B80" s="85" t="s">
        <v>26</v>
      </c>
      <c r="C80" s="127">
        <v>4750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1000</v>
      </c>
      <c r="J80" s="127">
        <v>800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2950</v>
      </c>
      <c r="Q80" s="127">
        <v>0</v>
      </c>
      <c r="R80" s="127">
        <v>0</v>
      </c>
      <c r="S80" s="127">
        <v>0</v>
      </c>
    </row>
    <row r="81" spans="1:19" ht="12.75">
      <c r="A81" s="83">
        <v>313</v>
      </c>
      <c r="B81" s="85" t="s">
        <v>27</v>
      </c>
      <c r="C81" s="127">
        <v>6350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7">
        <v>0</v>
      </c>
      <c r="J81" s="127">
        <v>1530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4820</v>
      </c>
      <c r="Q81" s="127">
        <v>0</v>
      </c>
      <c r="R81" s="127">
        <v>0</v>
      </c>
      <c r="S81" s="127">
        <v>0</v>
      </c>
    </row>
    <row r="82" spans="1:19" ht="12.75">
      <c r="A82" s="125">
        <v>32</v>
      </c>
      <c r="B82" s="126" t="s">
        <v>28</v>
      </c>
      <c r="C82" s="127">
        <v>2710</v>
      </c>
      <c r="D82" s="127">
        <v>0</v>
      </c>
      <c r="E82" s="127">
        <v>0</v>
      </c>
      <c r="F82" s="127">
        <v>0</v>
      </c>
      <c r="G82" s="127"/>
      <c r="H82" s="127">
        <v>0</v>
      </c>
      <c r="I82" s="127">
        <v>0</v>
      </c>
      <c r="J82" s="127">
        <v>570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2140</v>
      </c>
      <c r="Q82" s="127">
        <v>0</v>
      </c>
      <c r="R82" s="127">
        <v>0</v>
      </c>
      <c r="S82" s="127">
        <v>0</v>
      </c>
    </row>
    <row r="83" spans="1:19" ht="12.75">
      <c r="A83" s="83">
        <v>321</v>
      </c>
      <c r="B83" s="85" t="s">
        <v>72</v>
      </c>
      <c r="C83" s="127">
        <v>2210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7">
        <v>0</v>
      </c>
      <c r="J83" s="127">
        <v>440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1770</v>
      </c>
      <c r="Q83" s="127">
        <v>0</v>
      </c>
      <c r="R83" s="127">
        <v>0</v>
      </c>
      <c r="S83" s="127">
        <v>0</v>
      </c>
    </row>
    <row r="84" spans="1:19" ht="13.5" thickBot="1">
      <c r="A84" s="153">
        <v>323</v>
      </c>
      <c r="B84" s="154" t="s">
        <v>74</v>
      </c>
      <c r="C84" s="127">
        <v>500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  <c r="I84" s="165">
        <v>0</v>
      </c>
      <c r="J84" s="127">
        <v>130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65">
        <v>370</v>
      </c>
      <c r="Q84" s="165">
        <v>0</v>
      </c>
      <c r="R84" s="165">
        <v>0</v>
      </c>
      <c r="S84" s="165">
        <v>0</v>
      </c>
    </row>
    <row r="85" spans="1:19" ht="14.25" thickBot="1" thickTop="1">
      <c r="A85" s="128"/>
      <c r="B85" s="129" t="s">
        <v>41</v>
      </c>
      <c r="C85" s="130">
        <v>47510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1000</v>
      </c>
      <c r="J85" s="130">
        <v>10900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35610</v>
      </c>
      <c r="Q85" s="130">
        <v>0</v>
      </c>
      <c r="R85" s="130">
        <v>0</v>
      </c>
      <c r="S85" s="130">
        <v>0</v>
      </c>
    </row>
    <row r="86" spans="1:19" ht="13.5" thickTop="1">
      <c r="A86" s="62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34"/>
    </row>
    <row r="87" spans="1:19" ht="12.75">
      <c r="A87" s="62"/>
      <c r="B87" s="193" t="s">
        <v>96</v>
      </c>
      <c r="C87" s="19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35"/>
    </row>
    <row r="88" spans="1:19" ht="12.75">
      <c r="A88" s="62"/>
      <c r="B88" s="193" t="s">
        <v>95</v>
      </c>
      <c r="C88" s="19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51"/>
      <c r="P88" s="151" t="s">
        <v>71</v>
      </c>
      <c r="Q88" s="152"/>
      <c r="R88" s="1"/>
      <c r="S88" s="133"/>
    </row>
    <row r="89" spans="1:19" ht="12.75">
      <c r="A89" s="62"/>
      <c r="B89" s="62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52"/>
      <c r="P89" s="166" t="s">
        <v>94</v>
      </c>
      <c r="Q89" s="152"/>
      <c r="R89" s="1"/>
      <c r="S89" s="1"/>
    </row>
    <row r="90" spans="1:19" ht="12.75">
      <c r="A90" s="62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62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62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62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62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62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62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62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62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62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62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62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62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62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62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62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62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62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62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62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62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62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62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62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62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62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62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62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62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62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62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62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62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62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62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62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62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62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62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62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62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62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62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62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62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62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62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62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62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62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62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62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62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62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62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62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62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62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62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62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62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62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62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62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62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62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62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62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62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62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62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62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12.75">
      <c r="S162" s="1"/>
    </row>
    <row r="163" ht="12.75">
      <c r="S163" s="1"/>
    </row>
    <row r="164" ht="12.75">
      <c r="S164" s="1"/>
    </row>
  </sheetData>
  <sheetProtection/>
  <mergeCells count="3">
    <mergeCell ref="A1:P1"/>
    <mergeCell ref="B87:C87"/>
    <mergeCell ref="B88:C8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  <rowBreaks count="2" manualBreakCount="2">
    <brk id="24" max="16" man="1"/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</cp:lastModifiedBy>
  <cp:lastPrinted>2016-10-26T08:48:26Z</cp:lastPrinted>
  <dcterms:created xsi:type="dcterms:W3CDTF">2013-09-11T11:00:21Z</dcterms:created>
  <dcterms:modified xsi:type="dcterms:W3CDTF">2016-12-14T13:33:57Z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